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escooprj.sharepoint.com/sites/compras/Documentos Compartilhados/COMPRAS/HOME OFFICE ROBERTO/PROCESSOS EM ANDAMENTO/COTAÇÃO/40 RPS25159 - Circuito Rio+COOP Licitação sob demanda/"/>
    </mc:Choice>
  </mc:AlternateContent>
  <xr:revisionPtr revIDLastSave="893" documentId="13_ncr:1_{9FF47C9D-2359-4F07-BE7E-983DC3B81C77}" xr6:coauthVersionLast="47" xr6:coauthVersionMax="47" xr10:uidLastSave="{E26049FB-B84B-42F4-B1AE-04B26173C3DA}"/>
  <bookViews>
    <workbookView xWindow="-110" yWindow="-110" windowWidth="19420" windowHeight="10420" tabRatio="670" firstSheet="1" activeTab="4" xr2:uid="{00000000-000D-0000-FFFF-FFFF00000000}"/>
  </bookViews>
  <sheets>
    <sheet name="I - CACHOEIRAS DE MACACU" sheetId="2" r:id="rId1"/>
    <sheet name="II - NOVA IGUAÇU" sheetId="3" r:id="rId2"/>
    <sheet name="III - CAMPOS DOS GOYTACAZES" sheetId="4" r:id="rId3"/>
    <sheet name="IV - ARARUAMA" sheetId="5" r:id="rId4"/>
    <sheet name="V - BARRA MANSA" sheetId="6" r:id="rId5"/>
    <sheet name="VI - VOLTA REDONDA" sheetId="7" r:id="rId6"/>
    <sheet name="VII - ANGRA DOS REIS" sheetId="8" r:id="rId7"/>
    <sheet name="VIII - NOVA FRIBURGO" sheetId="9"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9" l="1"/>
  <c r="H62" i="9"/>
  <c r="H66" i="9" s="1"/>
  <c r="H43" i="9"/>
  <c r="H65" i="8"/>
  <c r="H62" i="8"/>
  <c r="H43" i="8"/>
  <c r="H65" i="7"/>
  <c r="H62" i="7"/>
  <c r="H43" i="7"/>
  <c r="H65" i="6"/>
  <c r="H62" i="6"/>
  <c r="H65" i="5"/>
  <c r="H62" i="5"/>
  <c r="H43" i="5"/>
  <c r="H65" i="4"/>
  <c r="H62" i="4"/>
  <c r="H43" i="4"/>
  <c r="H62" i="3"/>
  <c r="H43" i="3"/>
  <c r="H65" i="3"/>
  <c r="H65" i="2"/>
  <c r="H62" i="2"/>
  <c r="H63" i="2"/>
  <c r="H43" i="2"/>
  <c r="H73" i="9"/>
  <c r="H74" i="9" s="1"/>
  <c r="H69" i="9"/>
  <c r="H70" i="9" s="1"/>
  <c r="H64" i="9"/>
  <c r="H63" i="9"/>
  <c r="H61" i="9"/>
  <c r="H57" i="9"/>
  <c r="H58" i="9" s="1"/>
  <c r="H53" i="9"/>
  <c r="H52" i="9"/>
  <c r="H51" i="9"/>
  <c r="H50" i="9"/>
  <c r="H49" i="9"/>
  <c r="H48" i="9"/>
  <c r="H47" i="9"/>
  <c r="H46" i="9"/>
  <c r="H54" i="9" s="1"/>
  <c r="H42" i="9"/>
  <c r="H41" i="9"/>
  <c r="H40" i="9"/>
  <c r="H39" i="9"/>
  <c r="H38" i="9"/>
  <c r="H34" i="9"/>
  <c r="H33" i="9"/>
  <c r="H32" i="9"/>
  <c r="H31" i="9"/>
  <c r="H30" i="9"/>
  <c r="H29" i="9"/>
  <c r="H28" i="9"/>
  <c r="H27" i="9"/>
  <c r="H26" i="9"/>
  <c r="H25" i="9"/>
  <c r="H24" i="9"/>
  <c r="H23" i="9"/>
  <c r="H22" i="9"/>
  <c r="H21" i="9"/>
  <c r="H20" i="9"/>
  <c r="H19" i="9"/>
  <c r="H18" i="9"/>
  <c r="H17" i="9"/>
  <c r="H16" i="9"/>
  <c r="H15" i="9"/>
  <c r="H14" i="9"/>
  <c r="H13" i="9"/>
  <c r="H12" i="9"/>
  <c r="H11" i="9"/>
  <c r="H10" i="9"/>
  <c r="H9" i="9"/>
  <c r="H35" i="9" s="1"/>
  <c r="H4" i="9"/>
  <c r="H5" i="9" s="1"/>
  <c r="H73" i="8"/>
  <c r="H74" i="8" s="1"/>
  <c r="H69" i="8"/>
  <c r="H70" i="8" s="1"/>
  <c r="H64" i="8"/>
  <c r="H63" i="8"/>
  <c r="H61" i="8"/>
  <c r="H57" i="8"/>
  <c r="H58" i="8" s="1"/>
  <c r="H53" i="8"/>
  <c r="H52" i="8"/>
  <c r="H51" i="8"/>
  <c r="H50" i="8"/>
  <c r="H49" i="8"/>
  <c r="H48" i="8"/>
  <c r="H47" i="8"/>
  <c r="H46" i="8"/>
  <c r="H54" i="8" s="1"/>
  <c r="H42" i="8"/>
  <c r="H41" i="8"/>
  <c r="H40" i="8"/>
  <c r="H39" i="8"/>
  <c r="H38" i="8"/>
  <c r="H34" i="8"/>
  <c r="H33" i="8"/>
  <c r="H32" i="8"/>
  <c r="H31" i="8"/>
  <c r="H30" i="8"/>
  <c r="H29" i="8"/>
  <c r="H28" i="8"/>
  <c r="H27" i="8"/>
  <c r="H26" i="8"/>
  <c r="H25" i="8"/>
  <c r="H24" i="8"/>
  <c r="H23" i="8"/>
  <c r="H22" i="8"/>
  <c r="H21" i="8"/>
  <c r="H20" i="8"/>
  <c r="H19" i="8"/>
  <c r="H18" i="8"/>
  <c r="H17" i="8"/>
  <c r="H16" i="8"/>
  <c r="H15" i="8"/>
  <c r="H14" i="8"/>
  <c r="H13" i="8"/>
  <c r="H12" i="8"/>
  <c r="H11" i="8"/>
  <c r="H10" i="8"/>
  <c r="H9" i="8"/>
  <c r="H35" i="8" s="1"/>
  <c r="H4" i="8"/>
  <c r="H5" i="8" s="1"/>
  <c r="H74" i="7"/>
  <c r="H73" i="7"/>
  <c r="H70" i="7"/>
  <c r="H69" i="7"/>
  <c r="H64" i="7"/>
  <c r="H63" i="7"/>
  <c r="H61" i="7"/>
  <c r="H58" i="7"/>
  <c r="H57" i="7"/>
  <c r="H53" i="7"/>
  <c r="H52" i="7"/>
  <c r="H51" i="7"/>
  <c r="H50" i="7"/>
  <c r="H49" i="7"/>
  <c r="H48" i="7"/>
  <c r="H47" i="7"/>
  <c r="H46" i="7"/>
  <c r="H54" i="7" s="1"/>
  <c r="H42" i="7"/>
  <c r="H41" i="7"/>
  <c r="H40" i="7"/>
  <c r="H39" i="7"/>
  <c r="H38" i="7"/>
  <c r="H34" i="7"/>
  <c r="H33" i="7"/>
  <c r="H32" i="7"/>
  <c r="H31" i="7"/>
  <c r="H30" i="7"/>
  <c r="H29" i="7"/>
  <c r="H28" i="7"/>
  <c r="H27" i="7"/>
  <c r="H26" i="7"/>
  <c r="H25" i="7"/>
  <c r="H24" i="7"/>
  <c r="H23" i="7"/>
  <c r="H22" i="7"/>
  <c r="H21" i="7"/>
  <c r="H20" i="7"/>
  <c r="H19" i="7"/>
  <c r="H18" i="7"/>
  <c r="H17" i="7"/>
  <c r="H16" i="7"/>
  <c r="H15" i="7"/>
  <c r="H14" i="7"/>
  <c r="H13" i="7"/>
  <c r="H12" i="7"/>
  <c r="H11" i="7"/>
  <c r="H10" i="7"/>
  <c r="H9" i="7"/>
  <c r="H5" i="7"/>
  <c r="H4" i="7"/>
  <c r="H73" i="6"/>
  <c r="H74" i="6" s="1"/>
  <c r="H69" i="6"/>
  <c r="H70" i="6" s="1"/>
  <c r="H64" i="6"/>
  <c r="H63" i="6"/>
  <c r="H61" i="6"/>
  <c r="H57" i="6"/>
  <c r="H58" i="6" s="1"/>
  <c r="H53" i="6"/>
  <c r="H52" i="6"/>
  <c r="H51" i="6"/>
  <c r="H50" i="6"/>
  <c r="H49" i="6"/>
  <c r="H48" i="6"/>
  <c r="H47" i="6"/>
  <c r="H46" i="6"/>
  <c r="H42" i="6"/>
  <c r="H41" i="6"/>
  <c r="H40" i="6"/>
  <c r="H39" i="6"/>
  <c r="H38" i="6"/>
  <c r="H34" i="6"/>
  <c r="H33" i="6"/>
  <c r="H32" i="6"/>
  <c r="H31" i="6"/>
  <c r="H30" i="6"/>
  <c r="H29" i="6"/>
  <c r="H28" i="6"/>
  <c r="H27" i="6"/>
  <c r="H26" i="6"/>
  <c r="H25" i="6"/>
  <c r="H24" i="6"/>
  <c r="H23" i="6"/>
  <c r="H22" i="6"/>
  <c r="H21" i="6"/>
  <c r="H20" i="6"/>
  <c r="H19" i="6"/>
  <c r="H18" i="6"/>
  <c r="H17" i="6"/>
  <c r="H16" i="6"/>
  <c r="H15" i="6"/>
  <c r="H14" i="6"/>
  <c r="H13" i="6"/>
  <c r="H12" i="6"/>
  <c r="H11" i="6"/>
  <c r="H10" i="6"/>
  <c r="H9" i="6"/>
  <c r="H4" i="6"/>
  <c r="H5" i="6" s="1"/>
  <c r="H73" i="5"/>
  <c r="H74" i="5" s="1"/>
  <c r="H69" i="5"/>
  <c r="H70" i="5" s="1"/>
  <c r="H64" i="5"/>
  <c r="H63" i="5"/>
  <c r="H61" i="5"/>
  <c r="H57" i="5"/>
  <c r="H58" i="5" s="1"/>
  <c r="H53" i="5"/>
  <c r="H52" i="5"/>
  <c r="H51" i="5"/>
  <c r="H50" i="5"/>
  <c r="H49" i="5"/>
  <c r="H48" i="5"/>
  <c r="H47" i="5"/>
  <c r="H46" i="5"/>
  <c r="H54" i="5" s="1"/>
  <c r="H42" i="5"/>
  <c r="H41" i="5"/>
  <c r="H40" i="5"/>
  <c r="H39" i="5"/>
  <c r="H38" i="5"/>
  <c r="H34" i="5"/>
  <c r="H33" i="5"/>
  <c r="H32" i="5"/>
  <c r="H31" i="5"/>
  <c r="H30" i="5"/>
  <c r="H29" i="5"/>
  <c r="H28" i="5"/>
  <c r="H27" i="5"/>
  <c r="H26" i="5"/>
  <c r="H25" i="5"/>
  <c r="H24" i="5"/>
  <c r="H23" i="5"/>
  <c r="H22" i="5"/>
  <c r="H21" i="5"/>
  <c r="H20" i="5"/>
  <c r="H19" i="5"/>
  <c r="H18" i="5"/>
  <c r="H17" i="5"/>
  <c r="H16" i="5"/>
  <c r="H15" i="5"/>
  <c r="H14" i="5"/>
  <c r="H35" i="5" s="1"/>
  <c r="H13" i="5"/>
  <c r="H12" i="5"/>
  <c r="H11" i="5"/>
  <c r="H10" i="5"/>
  <c r="H9" i="5"/>
  <c r="H4" i="5"/>
  <c r="H5" i="5" s="1"/>
  <c r="H73" i="4"/>
  <c r="H74" i="4" s="1"/>
  <c r="H69" i="4"/>
  <c r="H70" i="4" s="1"/>
  <c r="H64" i="4"/>
  <c r="H63" i="4"/>
  <c r="H61" i="4"/>
  <c r="H57" i="4"/>
  <c r="H58" i="4" s="1"/>
  <c r="H53" i="4"/>
  <c r="H52" i="4"/>
  <c r="H51" i="4"/>
  <c r="H50" i="4"/>
  <c r="H49" i="4"/>
  <c r="H48" i="4"/>
  <c r="H47" i="4"/>
  <c r="H46" i="4"/>
  <c r="H54" i="4" s="1"/>
  <c r="H42" i="4"/>
  <c r="H41" i="4"/>
  <c r="H40" i="4"/>
  <c r="H39" i="4"/>
  <c r="H38" i="4"/>
  <c r="H34" i="4"/>
  <c r="H33" i="4"/>
  <c r="H32" i="4"/>
  <c r="H31" i="4"/>
  <c r="H35" i="4" s="1"/>
  <c r="H30" i="4"/>
  <c r="H29" i="4"/>
  <c r="H28" i="4"/>
  <c r="H27" i="4"/>
  <c r="H26" i="4"/>
  <c r="H25" i="4"/>
  <c r="H24" i="4"/>
  <c r="H23" i="4"/>
  <c r="H22" i="4"/>
  <c r="H21" i="4"/>
  <c r="H20" i="4"/>
  <c r="H19" i="4"/>
  <c r="H18" i="4"/>
  <c r="H17" i="4"/>
  <c r="H16" i="4"/>
  <c r="H15" i="4"/>
  <c r="H14" i="4"/>
  <c r="H13" i="4"/>
  <c r="H12" i="4"/>
  <c r="H11" i="4"/>
  <c r="H10" i="4"/>
  <c r="H9" i="4"/>
  <c r="H5" i="4"/>
  <c r="H4" i="4"/>
  <c r="H74" i="3"/>
  <c r="H73" i="3"/>
  <c r="H69" i="3"/>
  <c r="H70" i="3" s="1"/>
  <c r="H64" i="3"/>
  <c r="H63" i="3"/>
  <c r="H61" i="3"/>
  <c r="H58" i="3"/>
  <c r="H57" i="3"/>
  <c r="H53" i="3"/>
  <c r="H52" i="3"/>
  <c r="H51" i="3"/>
  <c r="H50" i="3"/>
  <c r="H49" i="3"/>
  <c r="H48" i="3"/>
  <c r="H47" i="3"/>
  <c r="H46" i="3"/>
  <c r="H54" i="3" s="1"/>
  <c r="H42" i="3"/>
  <c r="H41" i="3"/>
  <c r="H40" i="3"/>
  <c r="H39" i="3"/>
  <c r="H38" i="3"/>
  <c r="H34" i="3"/>
  <c r="H33" i="3"/>
  <c r="H32" i="3"/>
  <c r="H31" i="3"/>
  <c r="H30" i="3"/>
  <c r="H29" i="3"/>
  <c r="H28" i="3"/>
  <c r="H27" i="3"/>
  <c r="H26" i="3"/>
  <c r="H25" i="3"/>
  <c r="H24" i="3"/>
  <c r="H23" i="3"/>
  <c r="H22" i="3"/>
  <c r="H21" i="3"/>
  <c r="H20" i="3"/>
  <c r="H19" i="3"/>
  <c r="H18" i="3"/>
  <c r="H17" i="3"/>
  <c r="H16" i="3"/>
  <c r="H15" i="3"/>
  <c r="H14" i="3"/>
  <c r="H13" i="3"/>
  <c r="H12" i="3"/>
  <c r="H11" i="3"/>
  <c r="H10" i="3"/>
  <c r="H9" i="3"/>
  <c r="H35" i="3" s="1"/>
  <c r="H4" i="3"/>
  <c r="H5" i="3" s="1"/>
  <c r="H10" i="2"/>
  <c r="H38" i="2"/>
  <c r="H54" i="6" l="1"/>
  <c r="H43" i="6"/>
  <c r="H35" i="6"/>
  <c r="H66" i="4"/>
  <c r="H66" i="8"/>
  <c r="H77" i="8" s="1"/>
  <c r="H35" i="7"/>
  <c r="H66" i="7"/>
  <c r="H66" i="6"/>
  <c r="H66" i="5"/>
  <c r="H66" i="3"/>
  <c r="H77" i="3" s="1"/>
  <c r="H77" i="9"/>
  <c r="H77" i="5"/>
  <c r="H77" i="4"/>
  <c r="H34" i="2"/>
  <c r="H33" i="2"/>
  <c r="H31" i="2"/>
  <c r="H32" i="2"/>
  <c r="H39" i="2"/>
  <c r="H40" i="2"/>
  <c r="H41" i="2"/>
  <c r="H42" i="2"/>
  <c r="H46" i="2"/>
  <c r="H47" i="2"/>
  <c r="H48" i="2"/>
  <c r="H49" i="2"/>
  <c r="H50" i="2"/>
  <c r="H51" i="2"/>
  <c r="H52" i="2"/>
  <c r="H53" i="2"/>
  <c r="H57" i="2"/>
  <c r="H58" i="2" s="1"/>
  <c r="H61" i="2"/>
  <c r="H64" i="2"/>
  <c r="H69" i="2"/>
  <c r="H70" i="2" s="1"/>
  <c r="H73" i="2"/>
  <c r="H74" i="2" s="1"/>
  <c r="H29" i="2"/>
  <c r="H26" i="2"/>
  <c r="H27" i="2"/>
  <c r="H28" i="2"/>
  <c r="H30" i="2"/>
  <c r="H25" i="2"/>
  <c r="H24" i="2"/>
  <c r="H23" i="2"/>
  <c r="H22" i="2"/>
  <c r="H21" i="2"/>
  <c r="H20" i="2"/>
  <c r="H18" i="2"/>
  <c r="H17" i="2"/>
  <c r="H16" i="2"/>
  <c r="H15" i="2"/>
  <c r="H14" i="2"/>
  <c r="H13" i="2"/>
  <c r="H12" i="2"/>
  <c r="H9" i="2"/>
  <c r="H11" i="2"/>
  <c r="H4" i="2"/>
  <c r="H5" i="2" s="1"/>
  <c r="H19" i="2"/>
  <c r="H77" i="6" l="1"/>
  <c r="H77" i="7"/>
  <c r="H35" i="2"/>
  <c r="H66" i="2"/>
  <c r="H54" i="2"/>
  <c r="H77" i="2" l="1"/>
</calcChain>
</file>

<file path=xl/sharedStrings.xml><?xml version="1.0" encoding="utf-8"?>
<sst xmlns="http://schemas.openxmlformats.org/spreadsheetml/2006/main" count="2024" uniqueCount="147">
  <si>
    <t>Curadoria</t>
  </si>
  <si>
    <t>TRANSPORTE</t>
  </si>
  <si>
    <t>Estrutura do evento</t>
  </si>
  <si>
    <t>Unidade</t>
  </si>
  <si>
    <t>PUBLICIDADE E MARKETING</t>
  </si>
  <si>
    <t>Publicidade e marketing</t>
  </si>
  <si>
    <t>EQUIPE DE APOIO</t>
  </si>
  <si>
    <t>Equipe de apoio</t>
  </si>
  <si>
    <t>SERVIÇOS OBRIGATÓRIOS</t>
  </si>
  <si>
    <t>Transporte</t>
  </si>
  <si>
    <t>Item</t>
  </si>
  <si>
    <t>Serviço</t>
  </si>
  <si>
    <t>Observações</t>
  </si>
  <si>
    <t>Nº</t>
  </si>
  <si>
    <t>Rubrica</t>
  </si>
  <si>
    <t xml:space="preserve">Qtd </t>
  </si>
  <si>
    <t>LOTE 1 - CURADORIA</t>
  </si>
  <si>
    <t>LOTE 2 - ESTRUTURA DO EVENTO</t>
  </si>
  <si>
    <t>Serviços obrigatórios</t>
  </si>
  <si>
    <t>TOTAL GERAL</t>
  </si>
  <si>
    <t>TOTAL ITEM (1)</t>
  </si>
  <si>
    <t>Valor Total</t>
  </si>
  <si>
    <t>Tributos</t>
  </si>
  <si>
    <t>Por Evento</t>
  </si>
  <si>
    <t>Serviço Por evento</t>
  </si>
  <si>
    <t>Valor unitário</t>
  </si>
  <si>
    <t>Público de aproximadamente 500 pessoas por evento</t>
  </si>
  <si>
    <t>Água mineral natural, envasada em copo descartável de 200 ml, ideal para consumo individual, na plenária, pelos palestrantes, facilitadores, moderadores e autoridades presentes.</t>
  </si>
  <si>
    <t>Contratação de empresa especializada para prestação de serviços de brigada de incêndio e de emergência, visando garantir a segurança contra incêndios e a prestação de primeiros socorros em eventos ou locais com público aproximado de 500 pessoas.  A empresa será responsável em identificar e posicionar os extintores de incêndio na área do evento. A empresa contratada deve seguir rigorosamente todas as normas e regulamentações aplicáveis, assegurando um ambiente seguro e preparado para emergências. Considerar: 1) Dois brigadistas; 2) Dois socorristas</t>
  </si>
  <si>
    <t>Custos Administrativos e operacionais</t>
  </si>
  <si>
    <t>Considerar todos os custos administrativos, operacionais e comerciais (Exceto tributos) envolvidos para a prestação de serviços ao Sescoop/RJ, em decorrência do planejamento, organização e realização dos eventos denominados Circuito Rio Mais Coop.</t>
  </si>
  <si>
    <t>IMPOSTOS, TAXAS E CONTRIBUIÇÕES</t>
  </si>
  <si>
    <t>PLANEJAMENTO, ORGANIZAÇÃO E REALIZAÇÃO</t>
  </si>
  <si>
    <t xml:space="preserve">Coordenar evento e realizar interface com a produção; Acompanhar montagem e desmontagem; Detalhar o cronograma do evento, incluindo horários de palestras, apresentações, atividades, intervalos, etc; Deve realizar interface com fornecedores, palestrantes, expositores e prestadores de serviços, monitorando todos os serviços por eles prestados e garantindo a perfeita execução do evento.  Fazer visita técnica ao local do evento; Apresentar, ao final da edição do circuito, relatório contendo registro fotográfico e informações em relação à execução do evento. Desenvolver o projeto arquitetônico e em 3D.
</t>
  </si>
  <si>
    <t>Serviço com fornecimento de material</t>
  </si>
  <si>
    <t>Prestação de serviço gráfico personalizado de Balcão de atendimento para Eventos</t>
  </si>
  <si>
    <t>Prestação de serviço montagem e desmontagem de instrutura de palco para Eventos</t>
  </si>
  <si>
    <t>Prestação de serviço de  Sistema de Iluminação cênica e funcional com fornecimento dos equipamentos</t>
  </si>
  <si>
    <t>Prestação de serviço montagem e desmontagem de Púlpito com personalização</t>
  </si>
  <si>
    <t>Serviço de Criação e Instalação de Backdrop Personalizado</t>
  </si>
  <si>
    <t>Serviço de Confecção e Instalação de Totem de Sinalização Personalizado com Plotagem</t>
  </si>
  <si>
    <t>Prestação de serviço de fornecimento deTotem Carregador de Celular para Eventos</t>
  </si>
  <si>
    <t>Prestação de serviço técnico especializado para fornecimento de infraestrutura de rede wireless temporária, com ponto de internet dedicado, para atendimento a eventos</t>
  </si>
  <si>
    <t>Cx /48 Und</t>
  </si>
  <si>
    <t>Contratação de serviço de fornecimento (locação) de frigobares para utilização em eventos</t>
  </si>
  <si>
    <t>Prestação de serviço de fornecimento de Mesa de Apoio(locação) para Eventos</t>
  </si>
  <si>
    <t>FRIGOBAR VERTICAL para utilização em áreas Vips, backstage, Capacidade: 40-100 litros -Dimensões (LxPxA):
Compacto: 45cm x 50cm x 60cm (50 garrafas 600ml)
Standard: 55cm x 60cm x 85cm (120 garrafas)
Portas: Vidro temperado ou sólida</t>
  </si>
  <si>
    <t>Fornecimento de copos descartáveis plásticos, com capacidade nominal de 200ml, para utilização em serviços de alimentação, eventos</t>
  </si>
  <si>
    <t>Cx /100 Und</t>
  </si>
  <si>
    <t>Fornecimento de copos de água mineral descartáveis plásticos, com capacidade nominal de 200ml, para utilização em serviços de alimentação, eventos</t>
  </si>
  <si>
    <t>Fornecimento (locação) de Bebedouro de água para eventos</t>
  </si>
  <si>
    <t>Fornecimento (locação) de galão de água para eventos</t>
  </si>
  <si>
    <t>Fornecimento de serviço de galões de água de 20 litros para atendimento às necessidades de consumo durante o evento, incluindo fornecimento, reposição e logística de retirada.</t>
  </si>
  <si>
    <t>Fornecimento de Gerador (locação) de energia 60kVA</t>
  </si>
  <si>
    <t>Fornecimento de Serviços de Credenciamento</t>
  </si>
  <si>
    <t>Fornecimento de cadeira Estofada para Eventos</t>
  </si>
  <si>
    <t>Fornecimento de Lixeira plástica para Eventos</t>
  </si>
  <si>
    <t>Diária/12H</t>
  </si>
  <si>
    <t>Fornecimento de Banheiro Químico para Eventos</t>
  </si>
  <si>
    <t>Prestação de Serviço de Locação de Régua de Tomadas para Eventos</t>
  </si>
  <si>
    <t>Prestação de Serviço de Locação de Tenda Piramidal para Eventos</t>
  </si>
  <si>
    <t>Prestação de serviço de locação de climatizador para ambientes abertos</t>
  </si>
  <si>
    <t>Veiculação de publicidade em rádio para evento</t>
  </si>
  <si>
    <t>Veiculação de publicidade em outdoor para evento</t>
  </si>
  <si>
    <t xml:space="preserve">Contratação de serviços de veiculação publicitária em 3 pontos estratégicos de outdoor no entorno do evento, por um período de 2 semanas anteriores à data do evento, visando maximizar a divulgação e o alcance do público-alvo.
</t>
  </si>
  <si>
    <t>Veiculação de publicidade em carro de som para evento</t>
  </si>
  <si>
    <t>Contratação de serviços de veiculação em Carro de som para circulação, com comercial de 15 segundos, 4h/dia, na semana que antecede o evento, nas proximidades do local do evento. Prever locutor, gravação e edição de spot</t>
  </si>
  <si>
    <t>Veiculação de Publicidade em Redes Sociais para evento</t>
  </si>
  <si>
    <t>Contratação de serviço de publicidade digital para divulgação de evento relacionado ao cooperativismo em Mídia online de posts patrocinados, durante as 3 semanas que antecedem o evento, sendo: Instagram (Feed) - Quantidade: 6 posts (2 por semana) - Semana 1: Lançamento + destaque do tema/atrações; Semana 2: Benefícios + depoimentos ou conteúdos de valor; Semana 3: Últimos dias para participar + lembrete/data/local. (Stories) - Quantidade: 18 sequências de stories (cerca de 3 por semana com 3 cards cada).    Linkedin - Quantidade 6 posts (2 por semana).  Campanha com alcance local para mobilizar/atrair aproximadamente 500 pessoas por evento, na faixa entre 22 e 45 anos. O público é de estudantes, micro empresários e pessoas interessadas em empreendedorismo. Este item de serviço deve contemplar a verba de impulsionamento.</t>
  </si>
  <si>
    <t>Diária/10H</t>
  </si>
  <si>
    <t>Contratação de serviço especializado para fornecimento de serviços de Coffee Break e/ou Brunch para evento</t>
  </si>
  <si>
    <t>Diária/4H</t>
  </si>
  <si>
    <t>Prestação de Serviço de Mestre de Cerimônias (MC) para evento</t>
  </si>
  <si>
    <t>Contratação de 1 (um) serviço profissional para prestação de serviços de Mestre de Cerimônias (MC) em eventos institucionais, solenes ou corporativos, com atuação na condução programada, leitura do script, a ser elaborado pela Contratante.</t>
  </si>
  <si>
    <t>Prestação de Serviço de elétrica para evento</t>
  </si>
  <si>
    <t>Prestação de Serviço de Cobertura fotográfica para evento</t>
  </si>
  <si>
    <t>Contratação de serviço de recepcionistas/promotores para eventos</t>
  </si>
  <si>
    <t>Contratação de serviço de segurança para eventos</t>
  </si>
  <si>
    <t>Contratação de Serviço de pesquisa de satisfação (NPS)</t>
  </si>
  <si>
    <t>Contratação de Serviço de limpeza e conservação para evento</t>
  </si>
  <si>
    <t>Contratação de serviço de transporte para evento</t>
  </si>
  <si>
    <t>Contratação de serviço de aluguel de extintores para eventos</t>
  </si>
  <si>
    <t>Contração de serviço de locação de UTI Móvel para eventos</t>
  </si>
  <si>
    <t>Contratação de Serviços de legalização para eventos</t>
  </si>
  <si>
    <t>Contratação de serviço especializado para obtenção de todos os alvarás, licenças e autorizações necessárias para a realização do evento, em conformidade com as legislações municipal, estadual e federal.</t>
  </si>
  <si>
    <t xml:space="preserve">
</t>
  </si>
  <si>
    <t>Contratação de seguro de responsabilidade civil para eventos</t>
  </si>
  <si>
    <t>Contratação de apólice de seguro de Responsabilidade Civil para Eventos, com cobertura contra danos materiais, corporais e morais involuntários causados a terceiros durante a realização do evento, incluindo montagem, operação e desmontagem.</t>
  </si>
  <si>
    <t>Apresentar o valor total decorrente dos impostos e tributos (federais, estaduais e municipais) em face à realização dos eventos denominados Circuito Rio Mais Coop.</t>
  </si>
  <si>
    <t>Qdt</t>
  </si>
  <si>
    <t>TOTAL (ITENS 2-27)</t>
  </si>
  <si>
    <t>TOTAL ITEM 47</t>
  </si>
  <si>
    <t>Prestação de serviço de sonorização com fornecimento dos equipamentos, bem como, instalação, operação e desmontagem para aproximadamente 150 pessoas em ambiente fechado.</t>
  </si>
  <si>
    <t>SVÇ (Serviço)</t>
  </si>
  <si>
    <t xml:space="preserve">SVÇ (Serviço) </t>
  </si>
  <si>
    <t xml:space="preserve">Fornecimento de Mesas redondas e Cadeiras em PVC para Rodada de Negócios </t>
  </si>
  <si>
    <t>Contratação de serviço de Brigada de incêndio e de Emergência para eventos</t>
  </si>
  <si>
    <t xml:space="preserve">Serviço de Criação, produção, veiculação e relatório </t>
  </si>
  <si>
    <t>Prestação de serviço de projeção, incluindo projetos multimídia, passador de slides, notebook e suporte técnico para eventos</t>
  </si>
  <si>
    <t>Requisitos mínimos: Sistema completo para projeção em auditório com capacidade para aproximadamente 150 pessoas, composto por projetor Full HD com brilho mínimo de 4500 lúmens e contraste de 12.000:1, acompanhado de tela de projeção retrátil ou fixa de tamanho adequado (mínimo 2,5m x 3,5m). Inclui mesa de operação para controle de imagem, fontes de vídeo, volume e troca de entradas, além de cabos de alta qualidade para conexões seguras (HDMI, energia e áudio).  O projetor deve ser fixado em estrutura própria de aproximadamente 3m de altura, com total estabilidade para garantir o conforto e a segurança dos participantes. Todo o equipamento deve ser instalado, calibrado e operado por técnico especializado, que também deverá oferecer suporte durante o evento. Deverão ser fornecidos acessórios adicionais como adaptadores, extensor HDMI e controle remoto universal para garantir plena funcionalidade. O pacote deverá incluir, ainda, notebook para uso exclusivo do palestrante durante a apresentação, com especificações mínimas de processador Intel Core i5 (ou equivalente), 8 GB de memória RAM, armazenamento em SSD de no mínimo 256 GB, sistema operacional Windows 10 ou superior, e saída HDMI nativa, devidamente equipado com pacote Office e softwares de apresentação compatíveis (PowerPoint, PDF e navegadores atualizados). Também deverá ser fornecido passador de slides para uso do palestrante, com ponteiro laser integrado, conexão sem fio via receptor USB plug and play, alcance mínimo de 15 metros, botões de avanço, retrocesso, início e pausa da apresentação, além de bateria recarregável ou pilhas incluídas. O equipamento deverá ser compatível com os principais softwares de apresentação utilizados em eventos. O serviço deverá ser prestado por equipe de montagem, desmontagem e operação.</t>
  </si>
  <si>
    <t>Requisitos mínimos: Mesa de som e caixa de som, Amplificador (caso as caixas acústicas não sejam amplificadas) e periféricos. Todo o cabeamento necessário para o perfeito funcionamento do sistema de sonorização. Deve contar com equipe para montagem, desmontagem e  operação.  Conter 5 microfones de mão sem fio e 3 microfones de lapela. O serviço deverá ser prestado por equipe de montagem, desmontagem e operação visando atender público de aproximadamente 150 pessoas em ambiente fechado.</t>
  </si>
  <si>
    <t>Requisitos mínimos: Sistema básico de iluminação para evento, composto por refletores LED de luz branca e colorida. Equipamento inclui todos os dispositivos necessários para o funcionamento do sistema de iluminação, tais como: cabos de alimentação, suportes simples para fixação, e mesa de controle manual para ligar, desligar e ajustar intensidade das luzes. A instalação e operação são feitas por equipe técnica, garantindo iluminação adequada com refletores, lampadas e acessórios para iluminar ambientes fechados.  O serviço deverá ser prestado por equipe de montagem, desmontagem e operação visando atender público de aproximadamente 150 pessoas em ambiente fechado.</t>
  </si>
  <si>
    <t xml:space="preserve">Requisitos mínimos: Balcão de atendimento na cor branca, com testeira, em estrutura de MDF, compacta e funcional, ideal para  distribuição de materiais promocionais durante o evento. Dimensões aproximadas 1,00m (comprimento) x 0,50m (largura) x 1,00m (altura); Personalização frontal (frente do balcão e testeira) com adesivo com a identidade visual do evento ou do expositor. A arte será enviada pela contratante. A impressão e a aplicação serão de responsabilidade da contratada. Considerar as seguintes especificações de impressão: alta resolução em 300 DPI's e tamanho dimensionado para preencher toda a área de aplicação.
</t>
  </si>
  <si>
    <t>Requisitos mínimos: Plataforma em MDF com estrutura metálica de sustentação (aço ou alumínio); Altura: Entre 20 cm e 40 cm (conforme necessidade do evento a ser especificada pela curadoria), com acessibilidade (rampa)
Tamanho total do palco: Aproximadamente 4m de comprimento x 2m de largura; 
Capacidade de carga: Suporte para equipamentos de som, púlpito e até 4 pessoas simultaneamente e até 500kg de carga. Prever equipe para montagem, desmontagem e deslocamento.</t>
  </si>
  <si>
    <t>Requisitos mínimos: Púlpito em acrílico com personalização em adesivo.  A arte será enviada pela contratante. A impressão e a aplicação serão de responsabilidade da contratada. Prever deslocamento. Considerar as seguintes especificações de impressão: alta resolução em 300 DPI's e tamanho dimensionado para preencher toda a área de aplicação. Dimensões do púlpito: Altura: 110 cm a 115 cm; Largura do tampo (superfície superior): 60 cm a 70 cm; Profundidade do tampo: 40 cm a 45 cm; Largura da base inferior: 60 cm a 70 cm; Profundidade da base inferior: 35 cm a 45 cm; Espessura do acrílico: geralmente de 10 mm (1 cm)</t>
  </si>
  <si>
    <t>Requisitos mínimos: Painel de comunicação, com estrutura em box truss, para fixação de lona com as seguintes dimensões: 4m de comprimento x 3m de altura. A arte será enviada pela contratante. A impressão e a aplicação serão de responsabilidade da contratada. Prever equipe para montagem e desmontagem e deslocamento. Considerar as seguintes especificações de impressão: alta resolução em 300 DPI's e tamanho dimensionado para preencher toda a área de aplicação.</t>
  </si>
  <si>
    <r>
      <rPr>
        <b/>
        <sz val="11"/>
        <rFont val="Calibri"/>
        <family val="2"/>
        <scheme val="minor"/>
      </rPr>
      <t>Requisitos mínimos:</t>
    </r>
    <r>
      <rPr>
        <sz val="11"/>
        <rFont val="Calibri"/>
        <family val="2"/>
        <scheme val="minor"/>
      </rPr>
      <t>Totem vertical para sinalização de ambientes e circulação, confeccionado em estrutura de MDF cru ou revestido em fórmica branca ou PVC expandido de 10mm, com base de sustentação própria (metálica ou em MDF). Aplicação de adesivo vinílico fosco de alta resolução, colorido, nas duas faces. Dimensões padrão: 1,80m de altura x 0,60m de largura x 0,80m de comprimento (ajustável conforme necessidade).A arte será enviada pela contratante. A impressão e a aplicação serão de responsabilidade da contratada. Prever equipe para montagem e desmontagem e deslocamento. Considerar as seguintes especificações de impressão: alta resolução em 300 DPI's e tamanho dimensionado para preencher toda a área de aplicação.</t>
    </r>
  </si>
  <si>
    <r>
      <rPr>
        <b/>
        <sz val="11"/>
        <rFont val="Calibri"/>
        <family val="2"/>
        <scheme val="minor"/>
      </rPr>
      <t>Requisitos mínimos:</t>
    </r>
    <r>
      <rPr>
        <sz val="11"/>
        <rFont val="Calibri"/>
        <family val="2"/>
        <scheme val="minor"/>
      </rPr>
      <t xml:space="preserve"> Para as seguintes funções: uso em apoio de materiais, coffee breaks, ou atividades diversas. Material: plástico. Cor: branca. Dimensões: Retangular com aproximadamente: 1,20m de comprimento x 0,60m de largura x 0,75m de altura. </t>
    </r>
    <r>
      <rPr>
        <b/>
        <sz val="11"/>
        <rFont val="Calibri"/>
        <family val="2"/>
        <scheme val="minor"/>
      </rPr>
      <t>O serviço deverá ser prestado por equipe de montagem, desmontagem e operação.</t>
    </r>
  </si>
  <si>
    <r>
      <rPr>
        <b/>
        <sz val="11"/>
        <rFont val="Calibri"/>
        <family val="2"/>
        <scheme val="minor"/>
      </rPr>
      <t>Requisitos mínimos:</t>
    </r>
    <r>
      <rPr>
        <sz val="11"/>
        <rFont val="Calibri"/>
        <family val="2"/>
        <scheme val="minor"/>
      </rPr>
      <t>Totem vertical de carregamento para celulares e dispositivos móveis, confeccionado em estrutura resistente de MDF 15mm ou PVC expandido 10mm, com acabamento em laminado ou revestimento fosco. Equipado com múltiplas tomadas USB universais e entradas para cabos de carregamento (Lightning, USB-C, Micro-USB), com proteção contra sobrecarga e curto-circuito. Dimensões padrão: 1,80m (altura) x 0,60m (largura) x 0,40m (profundidade). Possui sistema interno para organização de cabos, iluminação LED indicativa e base antiderrapante. Prever personalização em adesivo vinílico. Considerar as seguintes especificações de impressão: alta resolução em 300 DPI's e tamanho dimensionado para preencher toda a área de aplicação.</t>
    </r>
  </si>
  <si>
    <r>
      <rPr>
        <b/>
        <sz val="11"/>
        <rFont val="Calibri"/>
        <family val="2"/>
        <scheme val="minor"/>
      </rPr>
      <t xml:space="preserve">Requisitos mínimos: </t>
    </r>
    <r>
      <rPr>
        <sz val="11"/>
        <rFont val="Calibri"/>
        <family val="2"/>
        <scheme val="minor"/>
      </rPr>
      <t xml:space="preserve">Internet de Banda total mínima: 600 Mbps. Cobertura ampla e contínua em todo o ambiente do evento (inclui Roteadores Wireless); Conexão simultânea para múltiplos dispositivos; Rede dual band (2.4 GHz e 5 GHz); Segurança na conexão, com autenticação de acesso e criptografia WPA2 ou superior. Controle de acesso e autenticação de usuários (captive portal). Adicionalmente, um link dedicado de 30 Mbps full-duplex para a plenária, com largura de banda full down/up. 
</t>
    </r>
  </si>
  <si>
    <r>
      <rPr>
        <b/>
        <sz val="11"/>
        <rFont val="Calibri"/>
        <family val="2"/>
        <scheme val="minor"/>
      </rPr>
      <t>Requisitos mínimos:</t>
    </r>
    <r>
      <rPr>
        <sz val="11"/>
        <rFont val="Calibri"/>
        <family val="2"/>
        <scheme val="minor"/>
      </rPr>
      <t xml:space="preserve"> Material: Polipropileno (PP) ou Poliestireno (PS) virgem, atóxico, Espessura: Mínima de 0,15mm (resistente à deformação), Moldagem por injeção ou termoformagem. Dimensões: Altura total: 85mm ± 2mm, Diâmetro superior (boca): 75mm ± 2mm, Diâmetro da base: 55mm ± 2mm, Capacidade nominal: 200ml (±5% de tolerância). Resistência térmica: PP: Suporta líquidos até 90°C sem deformação, PS: Adequado para bebidas frias (até 50°C), Impermeabilidade: Estanque por período mínimo de 2 horas, Rigidez: Resistência à compressão lateral de ≥15N</t>
    </r>
  </si>
  <si>
    <r>
      <rPr>
        <b/>
        <sz val="11"/>
        <rFont val="Calibri"/>
        <family val="2"/>
        <scheme val="minor"/>
      </rPr>
      <t>Requisitos mínimos:</t>
    </r>
    <r>
      <rPr>
        <sz val="11"/>
        <rFont val="Calibri"/>
        <family val="2"/>
        <scheme val="minor"/>
      </rPr>
      <t xml:space="preserve"> Modelo elétrico com refrigeração (10°C), Capacidade: Compatível com galão de 20L,  Material: Estrutura em aço inox ou plástico resistente, Funcionalidades: Torneira anti-gotejamento e indicador de nível. </t>
    </r>
    <r>
      <rPr>
        <b/>
        <sz val="11"/>
        <rFont val="Calibri"/>
        <family val="2"/>
        <scheme val="minor"/>
      </rPr>
      <t>O serviço deve incluir a entrega, montagem e retirada do equipamento no local do evento.</t>
    </r>
  </si>
  <si>
    <r>
      <rPr>
        <b/>
        <sz val="11"/>
        <rFont val="Calibri"/>
        <family val="2"/>
        <scheme val="minor"/>
      </rPr>
      <t xml:space="preserve">Requisitos mínimos: </t>
    </r>
    <r>
      <rPr>
        <sz val="11"/>
        <rFont val="Calibri"/>
        <family val="2"/>
        <scheme val="minor"/>
      </rPr>
      <t xml:space="preserve">Fornecimento de serviço de locação de grupo gerador diesel com capacidade de 60 kVA em regime contínuo, incluindo fornecimento, instalação, operação assistida e manutenção preventiva durante o período do evento. Especificações Técnicas: Potência Nominal: 60 kVA (48 kW) em regime contínuo, Tensão: 220/380V trifásico, Combustível: Diesel (consumo médio de 15-20L/h sob carga de 75%), Motor: Marca: Cummins/Perkins/MTU ou equivalente, Refrigeração a água. </t>
    </r>
    <r>
      <rPr>
        <b/>
        <sz val="11"/>
        <rFont val="Calibri"/>
        <family val="2"/>
        <scheme val="minor"/>
      </rPr>
      <t>O serviço deve incluir a entrega, montagem, operação e retirada do equipamento no local do evento.</t>
    </r>
  </si>
  <si>
    <r>
      <rPr>
        <b/>
        <sz val="11"/>
        <rFont val="Calibri"/>
        <family val="2"/>
        <scheme val="minor"/>
      </rPr>
      <t>Requisitos mínimos:</t>
    </r>
    <r>
      <rPr>
        <sz val="11"/>
        <rFont val="Calibri"/>
        <family val="2"/>
        <scheme val="minor"/>
      </rPr>
      <t xml:space="preserve"> Contratação de serviços especializados de credenciamento para controle de acesso em eventos, incluindo recursos humanos, equipamentos tecnológicos e infraestrutura operacional.</t>
    </r>
    <r>
      <rPr>
        <u/>
        <sz val="11"/>
        <rFont val="Calibri"/>
        <family val="2"/>
        <scheme val="minor"/>
      </rPr>
      <t xml:space="preserve"> Recursos Humanos</t>
    </r>
    <r>
      <rPr>
        <sz val="11"/>
        <rFont val="Calibri"/>
        <family val="2"/>
        <scheme val="minor"/>
      </rPr>
      <t xml:space="preserve">: 2 Promotoras, Experiência mínima de 6 meses em credenciamento, Uniforme padrão (camiseta ou blusa social neutra), Atendimento em turnos de até 8 horas (com intervalo). </t>
    </r>
    <r>
      <rPr>
        <u/>
        <sz val="11"/>
        <rFont val="Calibri"/>
        <family val="2"/>
        <scheme val="minor"/>
      </rPr>
      <t>Equipamentos Tecnológico</t>
    </r>
    <r>
      <rPr>
        <sz val="11"/>
        <rFont val="Calibri"/>
        <family val="2"/>
        <scheme val="minor"/>
      </rPr>
      <t>s: 2 Notebooks com Configuração mínima:
Processador Intel Core i5 (10ª geração ou superior),  8GB RAM, SSD 256GB
Sistema operacional Windows 10 Pro (licenciado).</t>
    </r>
    <r>
      <rPr>
        <u/>
        <sz val="11"/>
        <rFont val="Calibri"/>
        <family val="2"/>
        <scheme val="minor"/>
      </rPr>
      <t xml:space="preserve"> Acessórios</t>
    </r>
    <r>
      <rPr>
        <sz val="11"/>
        <rFont val="Calibri"/>
        <family val="2"/>
        <scheme val="minor"/>
      </rPr>
      <t>:  Mouse sem fio, Leitor de QR Code (externo ou integrado), 1 Impressora de Etiquetas Modelo térmico (ex: Zebra ZD410) Resolução mínima: 203 dpi, Conexão via USB/Wi-Fi, Fornecimento de ribbons e etiquetas (material básico incluso),</t>
    </r>
    <r>
      <rPr>
        <u/>
        <sz val="11"/>
        <rFont val="Calibri"/>
        <family val="2"/>
        <scheme val="minor"/>
      </rPr>
      <t xml:space="preserve"> </t>
    </r>
    <r>
      <rPr>
        <i/>
        <sz val="11"/>
        <rFont val="Calibri"/>
        <family val="2"/>
        <scheme val="minor"/>
      </rPr>
      <t xml:space="preserve">Mobiliário: </t>
    </r>
    <r>
      <rPr>
        <sz val="11"/>
        <rFont val="Calibri"/>
        <family val="2"/>
        <scheme val="minor"/>
      </rPr>
      <t xml:space="preserve">2 Mesas (1,20m x 0,60m cada), 4 Cadeiras (com encosto ergonômico),1 Balcão de atendimento (mínimo 2m de comprimento). </t>
    </r>
    <r>
      <rPr>
        <b/>
        <sz val="11"/>
        <rFont val="Calibri"/>
        <family val="2"/>
        <scheme val="minor"/>
      </rPr>
      <t>O serviço deve incluir a entrega, montagem, operação e retirada do equipamento no local do evento.</t>
    </r>
  </si>
  <si>
    <r>
      <t xml:space="preserve">Contratação de serviço de locação de cadeiras estofadas fixa sem braço, na cor preta, com estrutura metálica para acomodação de participantes em eventos sociais, corporativos ou cerimoniais. </t>
    </r>
    <r>
      <rPr>
        <b/>
        <sz val="11"/>
        <rFont val="Calibri"/>
        <family val="2"/>
        <scheme val="minor"/>
      </rPr>
      <t>O serviço deve incluir a entrega, montagem e retirada do equipamento no local do evento.</t>
    </r>
  </si>
  <si>
    <r>
      <t>Contratação de serviço de locação de lixeiras plásticas para coleta seletiva ou geral em eventos temporários, incluindo fornecimento, instalação e remoção, acompanhadas de sacolas plásticas para atender a demanda do dia. Modelo Padrão Capacidade: 50 litros, Material: Polietileno de alta densidade.</t>
    </r>
    <r>
      <rPr>
        <b/>
        <sz val="11"/>
        <rFont val="Calibri"/>
        <family val="2"/>
        <scheme val="minor"/>
      </rPr>
      <t xml:space="preserve"> O serviço deve incluir a entrega, montagem e retirada do equipamento no local do evento.</t>
    </r>
  </si>
  <si>
    <r>
      <t>Contratação de serviço de locação de 10 (dez) conjuntos para rodada de negócios (10 mesas redondas de 1m de diâmetro + 40 (quarenta) cadeiras em PVC), por 12 horas. Inclui toalhas em formato redondo, para uso em mesa de 1m de diâmetro , em algodão, na cor branca.</t>
    </r>
    <r>
      <rPr>
        <b/>
        <sz val="12"/>
        <rFont val="Calibri"/>
        <family val="2"/>
      </rPr>
      <t>O serviço deve incluir a entrega, montagem e retirada do equipamento no local do evento.</t>
    </r>
  </si>
  <si>
    <r>
      <rPr>
        <b/>
        <sz val="11"/>
        <rFont val="Calibri"/>
        <family val="2"/>
        <scheme val="minor"/>
      </rPr>
      <t xml:space="preserve">Requisitos mínimos: </t>
    </r>
    <r>
      <rPr>
        <sz val="11"/>
        <rFont val="Calibri"/>
        <family val="2"/>
        <scheme val="minor"/>
      </rPr>
      <t>Contratação de serviços de locação de três unidades de banheiros químicos, sendo duas unidades padrão e uma unidade adaptada para Pessoas com Necessidades Especiais (PNE), para atendimento em evento temporário, incluindo fornecimento, instalação, manutenção periódica e remoção. Unidades Padrão (02 unidades): Dimensões: Altura entre 2,20m e 2,30m, largura de 1,20m e profundidade entre 1,15m e 1,20m; Capacidade do tanque: 120 a 280 litros; Estrutura em polietileno rotomoldado (4mm de espessura); Equipamentos obrigatórios: vaso sanitário com tampa, depósito de papel higiênico, ventilação superior, piso antiderrapante e porta com tranca interna.
Unidade PNE (01 unidade): Dimensões mínimas: Altura de 2,30m, largura de 1,80m e profundidade de 1,80m; Itens de acessibilidade: barras de apoio laterais (posicionadas a 75cm de altura), porta com vão livre mínimo de 90cm, pia em altura acessível, sinalização tátil e visual; demais especificações equivalentes às unidades padrão.
SERVIÇOS INCLUSOS: Transporte, instalação e nivelamento em local pré-determinado; Manutenção periódica com limpeza completa durante o período de realização do evento, incluindo: Higienização com produtos bactericidas; Reposição de insumos (papel higiênico, sabonete líquido e água); Remoção após o término do evento; Fornecimento de certificado de higienização recente (máximo 48 horas antes da instalação).</t>
    </r>
  </si>
  <si>
    <r>
      <t>Contratação de serviço de Locação de 15(quinze) réguas com extensão 30m/6 tomadas 20A/110V, por 12h. Inclui: cabo 2,5mm², proteção DPS, instalação técnica e 3 inspeções diárias para distribuição segura de energia em eventos, incluindo fornecimento, instalação e retirada do equipamento</t>
    </r>
    <r>
      <rPr>
        <b/>
        <sz val="11"/>
        <rFont val="Calibri"/>
        <family val="2"/>
        <scheme val="minor"/>
      </rPr>
      <t>.</t>
    </r>
  </si>
  <si>
    <r>
      <rPr>
        <b/>
        <sz val="11"/>
        <rFont val="Calibri"/>
        <family val="2"/>
        <scheme val="minor"/>
      </rPr>
      <t xml:space="preserve">Requisitos mínimos: </t>
    </r>
    <r>
      <rPr>
        <sz val="11"/>
        <rFont val="Calibri"/>
        <family val="2"/>
        <scheme val="minor"/>
      </rPr>
      <t xml:space="preserve">Contratação de serviço de locação de 1 (uma) tenda piramidal branca para eventos, com estrutura metálica e cobertura em lona tensionada, incluindo montagem profissional, desmontagem e transporte. Dimensões e Estrutura: Retangular (12m de comprimento x 6m de largura), Área Coberta: 72m², Altura Central: 4,5m (mínimo no ponto mais alto), Estrutura: Tubos de aço galvanizado (50mm diâmetro), Tratamento anticorrosivo, Inclinação: 30° (para escorrimento de água). Cobertura: Material em Lona de poliéster 600D com Tratamento UV (proteção contra raios solares), Impermeabilização (resistência a chuva) e na Cor: Branco premium (refletividade 85%). Sistema de Fixação: Cabos de aço inox tensionados e Peso mínimo de ancoragem: 50kg por ponto. </t>
    </r>
    <r>
      <rPr>
        <b/>
        <sz val="11"/>
        <rFont val="Calibri"/>
        <family val="2"/>
        <scheme val="minor"/>
      </rPr>
      <t>O serviço deve incluir o entrega, montagem e retirada do equipamento no local do evento.</t>
    </r>
  </si>
  <si>
    <r>
      <rPr>
        <b/>
        <sz val="11"/>
        <rFont val="Calibri"/>
        <family val="2"/>
        <scheme val="minor"/>
      </rPr>
      <t xml:space="preserve">Requisitos mínimos: </t>
    </r>
    <r>
      <rPr>
        <sz val="11"/>
        <rFont val="Calibri"/>
        <family val="2"/>
        <scheme val="minor"/>
      </rPr>
      <t xml:space="preserve">Contratação de serviço de locação de 1 (uma) tenda piramidal branca para eventos, com estrutura metálica e cobertura em lona tensionada, incluindo montagem profissional, desmontagem e transporte. Dimensões e Estrutura: Retangular (10m de comprimento x 15m de largura), Área Coberta: 150m², Altura Central: 4,5m (mínimo no ponto mais alto), Estrutura: Tubos de aço galvanizado (50mm diâmetro), Tratamento anticorrosivo, Inclinação: 30° (para escorrimento de água). Cobertura: Material em Lona de poliéster 600D com Tratamento UV (proteção contra raios solares), Impermeabilização (resistência a chuva) e na Cor: Branco premium (refletividade 85%). Sistema de Fixação: Cabos de aço inox tensionados e Peso mínimo de ancoragem: 50kg por ponto. </t>
    </r>
    <r>
      <rPr>
        <b/>
        <sz val="11"/>
        <rFont val="Calibri"/>
        <family val="2"/>
        <scheme val="minor"/>
      </rPr>
      <t>O serviço deve incluir o entrega, montagem e retirada do equipamento no local do evento.</t>
    </r>
  </si>
  <si>
    <r>
      <t xml:space="preserve">
Contratação de serviços de locação de 10(dez) climatizadores para ambientes abertos, incluindo fornecimento, instalação, operação, manutenção e retirada dos equipamentos. </t>
    </r>
    <r>
      <rPr>
        <b/>
        <sz val="11"/>
        <rFont val="Calibri"/>
        <family val="2"/>
        <scheme val="minor"/>
      </rPr>
      <t>Requisitos Mínimos:</t>
    </r>
    <r>
      <rPr>
        <sz val="11"/>
        <rFont val="Calibri"/>
        <family val="2"/>
        <scheme val="minor"/>
      </rPr>
      <t xml:space="preserve"> ventilador climatizador bivolt, de aproximadamente 80lts.</t>
    </r>
  </si>
  <si>
    <r>
      <t xml:space="preserve">Contratação de serviços de veiculação de peças publicitárias em emissoras de rádio, com objetivo de divulgação de evento, incluindo produção, veiculação e relatório de audiência. </t>
    </r>
    <r>
      <rPr>
        <b/>
        <sz val="11"/>
        <rFont val="Calibri"/>
        <family val="2"/>
        <scheme val="minor"/>
      </rPr>
      <t>Requisitos Mínimos:</t>
    </r>
    <r>
      <rPr>
        <sz val="11"/>
        <rFont val="Calibri"/>
        <family val="2"/>
        <scheme val="minor"/>
      </rPr>
      <t xml:space="preserve"> Veiculação de 40 (quarenta) spots de 15 seg em rádio de maior audiência na região do evento,  no horário de 6h as 19h, de segunda a sexta-feira, no período de 3 semanas que antecedem o evento. </t>
    </r>
  </si>
  <si>
    <t>Contratação de 1 (um) serviço profissional para prestação de serviços de instalação, manutenção e reparos em pontos de energia, quadros de distribuição e circuitos. Suporte técnico durante montagem, realização do evento e desmontagem.</t>
  </si>
  <si>
    <r>
      <t xml:space="preserve">Contratação de serviço profissional de cobertura fotográfica  e documentação fotográfica. O material deve ser enviado em formato digital à contratante, em até 2 dias úteis após a realização do evento, com fotos em alta resolução e editadas. </t>
    </r>
    <r>
      <rPr>
        <b/>
        <sz val="11"/>
        <rFont val="Calibri"/>
        <family val="2"/>
        <scheme val="minor"/>
      </rPr>
      <t xml:space="preserve">Requisitos Mínimos: </t>
    </r>
    <r>
      <rPr>
        <sz val="11"/>
        <rFont val="Calibri"/>
        <family val="2"/>
        <scheme val="minor"/>
      </rPr>
      <t>2 profissionais de fotografia e 200 fotos por evento.</t>
    </r>
  </si>
  <si>
    <r>
      <rPr>
        <b/>
        <sz val="11"/>
        <rFont val="Calibri"/>
        <family val="2"/>
        <scheme val="minor"/>
      </rPr>
      <t xml:space="preserve">Requisitos Mínimos: </t>
    </r>
    <r>
      <rPr>
        <sz val="11"/>
        <rFont val="Calibri"/>
        <family val="2"/>
        <scheme val="minor"/>
      </rPr>
      <t>Disponibilização de profissionais para organização e reposição dos itens do Coffee Break e Brunch. Adicionalmente, deverão estar contemplados os seguintes itens, por categoria: 1) Bebidas: café, chá, sucos naturais; 2) Alimentos: pães variados, frios, bolos, frutas, biscoitos, salgados leves, iogurte, cereais (em caso de brunch). Prever guardanapos e todos os itens descartáveis para consumo, além de mesa e toalha.</t>
    </r>
  </si>
  <si>
    <r>
      <t>Contratação de serviço profissional para a realização de serviços de boas-vindas, orientação e  direcionamento dos participantes nas ações do evento.</t>
    </r>
    <r>
      <rPr>
        <b/>
        <sz val="11"/>
        <rFont val="Calibri"/>
        <family val="2"/>
        <scheme val="minor"/>
      </rPr>
      <t xml:space="preserve"> Requisitos Mínimos: 2 profissionais por evento.</t>
    </r>
  </si>
  <si>
    <r>
      <t xml:space="preserve">Contratação de empresa especializada ou profissionais de segurança devidamente credenciados para prestação de serviços de vigilância patrimonial, controle de acesso e segurança pessoal em eventos corporativos, institucionais ou públicos, conforme legislação vigente. </t>
    </r>
    <r>
      <rPr>
        <b/>
        <sz val="11"/>
        <rFont val="Calibri"/>
        <family val="2"/>
        <scheme val="minor"/>
      </rPr>
      <t>Requisitos Mínimos: 2 profissionais por evento.</t>
    </r>
  </si>
  <si>
    <r>
      <t xml:space="preserve">Contratação de empresa ou profissional especializado para realização de pesquisa de satisfação (NPS - Net Promoter Score) em eventos,  com o objetivo de mensurar a percepção do público-alvo, identificar oportunidades de melhoria e gerar relatórios estratégicos. </t>
    </r>
    <r>
      <rPr>
        <b/>
        <sz val="11"/>
        <rFont val="Calibri"/>
        <family val="2"/>
        <scheme val="minor"/>
      </rPr>
      <t>Requisitos Mínimos:</t>
    </r>
    <r>
      <rPr>
        <sz val="11"/>
        <rFont val="Calibri"/>
        <family val="2"/>
        <scheme val="minor"/>
      </rPr>
      <t xml:space="preserve"> 1) Realizar serviço de pesquisa NPS no local do evento; 2) Consolidação e análise dos resultados da pesquisa; 3) Elaboração e envio de Relatório Digital em até 5 dias úteis para o Sescoop/RJ.</t>
    </r>
  </si>
  <si>
    <r>
      <t>Contratação de empresa para disponibilização de equipe capacitada e uniformizada para a realização de serviços de limpeza e conservação, com material de limpeza incluso como (panos de chão, aspirador, vassouras, baldes, produtos químicos necessários). Antes, durante e após o evento.</t>
    </r>
    <r>
      <rPr>
        <b/>
        <sz val="11"/>
        <rFont val="Calibri"/>
        <family val="2"/>
        <scheme val="minor"/>
      </rPr>
      <t xml:space="preserve"> Requisitos Mínimos: 3 profissionais por evento.</t>
    </r>
  </si>
  <si>
    <r>
      <t xml:space="preserve">Contratação de empresa especializada em transporte para fornecer serviços de locomoção de colaboradores, equipamentos e/ou materiais durante eventos corporativos, institucionais ou promocionais. </t>
    </r>
    <r>
      <rPr>
        <b/>
        <sz val="11"/>
        <rFont val="Calibri"/>
        <family val="2"/>
        <scheme val="minor"/>
      </rPr>
      <t>Requsitos Mínimos:</t>
    </r>
    <r>
      <rPr>
        <sz val="11"/>
        <rFont val="Calibri"/>
        <family val="2"/>
        <scheme val="minor"/>
      </rPr>
      <t xml:space="preserve"> 1 (um) Veículo tipo Van de até 16 lugares, com motorista, ar condicionado e fornecimento de combustível, além de arcar com os custos originados de pedágios, tendo como ponto de partida e de retorno a sede do Sescoop/RJ. Em havendo qualquer intecorrência com o veículo disponibilizado, a empresa deverá providenciar a substituição imediata para a continuidade do deslocamento.</t>
    </r>
  </si>
  <si>
    <r>
      <t>Contratação de empresa especializada para fornecimento temporário de extintores e equipamentos de combate a incêndio para eventos de qualquer natureza, garantindo conformidade com as exigências do Corpo de Bombeiros e normas de segurança. Requisitos Mínimos: Extintores de incêndio portátil, modelo ABC, com capacidade de 6 kg, indicado para combate a incêndios de classes A (materiais sólidos combustíveis, como madeira, papel e tecido), B (líquidos inflamáveis, como gasolina, óleo e tintas) e C (equipamentos elétricos energizados). Considerar: 6 Unidades da Classe A; 2 Unidades da Classe B; e 2 Unidades da Classe C.</t>
    </r>
    <r>
      <rPr>
        <b/>
        <sz val="11"/>
        <rFont val="Calibri"/>
        <family val="2"/>
        <scheme val="minor"/>
      </rPr>
      <t xml:space="preserve"> Pacote, contendo 10 unidades por evento (6A;2B;2C)</t>
    </r>
  </si>
  <si>
    <r>
      <t xml:space="preserve">Contratação de serviço especializado de Unidade de Terapia Intensiva (UTI) Móvel para atendimento de emergências médicas em eventos de grande porte, garantindo suporte avançado de vida conforme exigências da Agência Nacional de Vigilância Sanitária (ANVISA) e Conselho Regional de Medicina (CRM). </t>
    </r>
    <r>
      <rPr>
        <b/>
        <sz val="11"/>
        <rFont val="Calibri"/>
        <family val="2"/>
        <scheme val="minor"/>
      </rPr>
      <t>Requisitos Mínimos: Unidade médica móvel que ofereça tratamento intensivo em ambulância com equipamentos médicos, desfibrilador e profissionais de saúde, sendo: 1(um) motorista; 1(um) enfermeiro e 1(um) médico.</t>
    </r>
  </si>
  <si>
    <t>GRUPO I - CACHOEIRAS DE MACACU</t>
  </si>
  <si>
    <t>GRUPO II - NOVA IGUAÇU</t>
  </si>
  <si>
    <t>GRUPO III - CAMPOS DOS GOYTACAZES</t>
  </si>
  <si>
    <t>GRUPO IV - ARARUAMA</t>
  </si>
  <si>
    <t xml:space="preserve">GRUPO V - BARRA MANSA </t>
  </si>
  <si>
    <t>GRUPO VI -  VOLTA REDONDA</t>
  </si>
  <si>
    <t>GRUPO VII - ANGRA DOS REIS</t>
  </si>
  <si>
    <t>GRUPO VIII - NOVA FRIBURGO</t>
  </si>
  <si>
    <t>TOTAL (ITENS 28-32)</t>
  </si>
  <si>
    <t>TOTAL  ITEM 41</t>
  </si>
  <si>
    <t>TOTAL (ITENS 33-40)</t>
  </si>
  <si>
    <t>TOTAL (ITENS 42-46)</t>
  </si>
  <si>
    <t>TOTAL ITEM 48</t>
  </si>
  <si>
    <t>Criação, Produção e Finalização das peças publicitárias (Prever gravação, edição, locução e elaboração do texto para Rádio; Prever criação da arte para Outdoor; e Prever criação de arte para Redes sociais com alcance regional, conforme o local do evento determinado); Execução interna (Trabalho da equipe interna da agência a ser contratada para elaboração das peças, incluindo a criação de roteiro, além da definição de escopo e dos valores); intermediação e supervisão da execução externa (cotação de valores com os veículos); intermediação e negociação para compra de mídia, a partir da cotação dos valores com os veículos); envio do material criado, produzido, finalizado e aprovado pelo SESCOOP/RJ para veículação em conformidade com os itens 29 a 32 abaixo, além de confecção e apresentação do relatório de veiculação.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</si>
</sst>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R$&quot;\ #,##0.00;\-&quot;R$&quot;\ #,##0.00"/>
    <numFmt numFmtId="44" formatCode="_-&quot;R$&quot;\ * #,##0.00_-;\-&quot;R$&quot;\ * #,##0.00_-;_-&quot;R$&quot;\ * &quot;-&quot;??_-;_-@_-"/>
  </numFmts>
  <fonts count="20" x14ac:knownFonts="1">
    <font>
      <sz val="11"/>
      <color theme="1"/>
      <name val="Calibri"/>
      <family val="2"/>
      <scheme val="minor"/>
    </font>
    <font>
      <sz val="10"/>
      <name val="Arial"/>
      <family val="2"/>
    </font>
    <font>
      <sz val="11"/>
      <color theme="1"/>
      <name val="Calibri"/>
      <family val="2"/>
      <scheme val="minor"/>
    </font>
    <font>
      <sz val="11"/>
      <name val="Calibri"/>
      <family val="2"/>
      <scheme val="minor"/>
    </font>
    <font>
      <b/>
      <sz val="11"/>
      <name val="Calibri"/>
      <family val="2"/>
      <scheme val="minor"/>
    </font>
    <font>
      <b/>
      <sz val="11"/>
      <name val="Segoe UI"/>
      <family val="2"/>
    </font>
    <font>
      <b/>
      <sz val="9"/>
      <name val="Segoe UI"/>
      <family val="2"/>
    </font>
    <font>
      <sz val="9"/>
      <name val="Segoe UI"/>
      <family val="2"/>
    </font>
    <font>
      <u/>
      <sz val="11"/>
      <name val="Calibri"/>
      <family val="2"/>
      <scheme val="minor"/>
    </font>
    <font>
      <i/>
      <sz val="11"/>
      <name val="Calibri"/>
      <family val="2"/>
      <scheme val="minor"/>
    </font>
    <font>
      <b/>
      <sz val="12"/>
      <name val="Calibri"/>
      <family val="2"/>
      <scheme val="minor"/>
    </font>
    <font>
      <sz val="12"/>
      <name val="Calibri"/>
      <family val="2"/>
    </font>
    <font>
      <b/>
      <sz val="12"/>
      <name val="Calibri"/>
      <family val="2"/>
    </font>
    <font>
      <b/>
      <sz val="10"/>
      <name val="Calibri"/>
      <family val="2"/>
      <scheme val="minor"/>
    </font>
    <font>
      <sz val="10"/>
      <name val="Calibri"/>
      <family val="2"/>
      <scheme val="minor"/>
    </font>
    <font>
      <b/>
      <sz val="14"/>
      <name val="Segoe UI"/>
      <family val="2"/>
    </font>
    <font>
      <b/>
      <sz val="14"/>
      <name val="Calibri"/>
      <family val="2"/>
      <scheme val="minor"/>
    </font>
    <font>
      <b/>
      <sz val="12"/>
      <name val="Segoe UI"/>
      <family val="2"/>
    </font>
    <font>
      <b/>
      <sz val="16"/>
      <name val="Calibri"/>
      <family val="2"/>
      <scheme val="minor"/>
    </font>
    <font>
      <sz val="11"/>
      <name val="Segoe UI"/>
      <family val="2"/>
    </font>
  </fonts>
  <fills count="5">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theme="2" tint="-9.9978637043366805E-2"/>
        <bgColor indexed="64"/>
      </patternFill>
    </fill>
  </fills>
  <borders count="1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right/>
      <top style="thin">
        <color indexed="64"/>
      </top>
      <bottom style="thin">
        <color theme="1" tint="0.499984740745262"/>
      </bottom>
      <diagonal/>
    </border>
    <border>
      <left style="thin">
        <color indexed="64"/>
      </left>
      <right style="thin">
        <color indexed="64"/>
      </right>
      <top/>
      <bottom style="thin">
        <color indexed="64"/>
      </bottom>
      <diagonal/>
    </border>
  </borders>
  <cellStyleXfs count="7">
    <xf numFmtId="0" fontId="0" fillId="0" borderId="0"/>
    <xf numFmtId="44" fontId="2" fillId="0" borderId="0" applyFont="0" applyFill="0" applyBorder="0" applyAlignment="0" applyProtection="0"/>
    <xf numFmtId="44" fontId="2" fillId="0" borderId="0" applyFont="0" applyFill="0" applyBorder="0" applyAlignment="0" applyProtection="0"/>
    <xf numFmtId="0" fontId="1" fillId="0" borderId="0"/>
    <xf numFmtId="0" fontId="2" fillId="0" borderId="0"/>
    <xf numFmtId="44" fontId="2" fillId="0" borderId="0" applyFont="0" applyFill="0" applyBorder="0" applyAlignment="0" applyProtection="0"/>
    <xf numFmtId="44" fontId="2" fillId="0" borderId="0" applyFont="0" applyFill="0" applyBorder="0" applyAlignment="0" applyProtection="0"/>
  </cellStyleXfs>
  <cellXfs count="145">
    <xf numFmtId="0" fontId="0" fillId="0" borderId="0" xfId="0"/>
    <xf numFmtId="0" fontId="3" fillId="0" borderId="0" xfId="0" applyFont="1" applyAlignment="1">
      <alignment horizontal="left"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1" xfId="0" applyFont="1" applyBorder="1" applyAlignment="1">
      <alignment vertical="center"/>
    </xf>
    <xf numFmtId="0" fontId="3" fillId="0" borderId="5" xfId="0" applyFont="1" applyBorder="1" applyAlignment="1">
      <alignment horizontal="left" vertical="center"/>
    </xf>
    <xf numFmtId="0" fontId="4" fillId="0" borderId="0" xfId="0" applyFont="1" applyAlignment="1">
      <alignment horizontal="center" vertical="center"/>
    </xf>
    <xf numFmtId="0" fontId="3" fillId="0" borderId="0" xfId="0" applyFont="1"/>
    <xf numFmtId="0" fontId="5" fillId="0" borderId="0" xfId="0" applyFont="1" applyAlignment="1">
      <alignment vertical="center" wrapText="1"/>
    </xf>
    <xf numFmtId="0" fontId="4" fillId="0" borderId="0" xfId="0" applyFont="1" applyAlignment="1">
      <alignment wrapText="1"/>
    </xf>
    <xf numFmtId="0" fontId="4"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7" fontId="7" fillId="0" borderId="0" xfId="6"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7" fontId="3" fillId="0" borderId="1" xfId="6" applyNumberFormat="1" applyFont="1" applyFill="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7" fontId="3" fillId="0" borderId="1" xfId="6" applyNumberFormat="1" applyFont="1" applyFill="1" applyBorder="1" applyAlignment="1" applyProtection="1">
      <alignment horizontal="center" vertical="center"/>
      <protection locked="0"/>
    </xf>
    <xf numFmtId="0" fontId="3" fillId="0" borderId="8" xfId="0" applyFont="1" applyBorder="1"/>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7" fontId="3" fillId="0" borderId="2" xfId="6" applyNumberFormat="1" applyFont="1" applyFill="1" applyBorder="1" applyAlignment="1" applyProtection="1">
      <alignment horizontal="center" vertical="center"/>
      <protection locked="0"/>
    </xf>
    <xf numFmtId="7" fontId="3" fillId="0" borderId="2" xfId="6" applyNumberFormat="1" applyFont="1" applyFill="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14" fillId="0" borderId="0" xfId="0" applyFont="1" applyAlignment="1">
      <alignment horizontal="center" vertical="center"/>
    </xf>
    <xf numFmtId="7" fontId="3" fillId="0" borderId="0" xfId="6" applyNumberFormat="1" applyFont="1" applyFill="1" applyBorder="1" applyAlignment="1" applyProtection="1">
      <alignment horizontal="center" vertical="center"/>
      <protection locked="0"/>
    </xf>
    <xf numFmtId="7" fontId="3" fillId="0" borderId="0" xfId="6" applyNumberFormat="1" applyFont="1" applyFill="1" applyBorder="1" applyAlignment="1">
      <alignment horizontal="center" vertical="center"/>
    </xf>
    <xf numFmtId="0" fontId="4"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1" xfId="0" quotePrefix="1" applyFont="1" applyBorder="1" applyAlignment="1">
      <alignment horizontal="center" vertical="center"/>
    </xf>
    <xf numFmtId="7" fontId="3" fillId="0" borderId="1" xfId="6" quotePrefix="1" applyNumberFormat="1" applyFont="1" applyFill="1" applyBorder="1" applyAlignment="1" applyProtection="1">
      <alignment horizontal="center" vertical="center"/>
      <protection locked="0"/>
    </xf>
    <xf numFmtId="0" fontId="4" fillId="0" borderId="0" xfId="0" applyFont="1" applyAlignment="1">
      <alignment horizontal="justify" vertical="center" wrapText="1"/>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3" fillId="0" borderId="3" xfId="0" applyFont="1" applyBorder="1" applyAlignment="1">
      <alignment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7" fontId="3" fillId="0" borderId="3" xfId="6" applyNumberFormat="1" applyFont="1" applyFill="1" applyBorder="1" applyAlignment="1" applyProtection="1">
      <alignment horizontal="center" vertical="center"/>
      <protection locked="0"/>
    </xf>
    <xf numFmtId="7" fontId="3" fillId="0" borderId="3" xfId="6" applyNumberFormat="1" applyFont="1" applyFill="1" applyBorder="1" applyAlignment="1">
      <alignment horizontal="center" vertical="center"/>
    </xf>
    <xf numFmtId="0" fontId="4" fillId="0" borderId="4" xfId="0" applyFont="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7" fontId="3" fillId="0" borderId="5" xfId="6" applyNumberFormat="1" applyFont="1" applyFill="1" applyBorder="1" applyAlignment="1" applyProtection="1">
      <alignment horizontal="center" vertical="center"/>
      <protection locked="0"/>
    </xf>
    <xf numFmtId="7" fontId="3" fillId="0" borderId="5" xfId="6" applyNumberFormat="1" applyFont="1" applyFill="1" applyBorder="1" applyAlignment="1">
      <alignment horizontal="center" vertical="center"/>
    </xf>
    <xf numFmtId="0" fontId="3" fillId="0" borderId="5" xfId="0" applyFont="1" applyBorder="1"/>
    <xf numFmtId="0" fontId="3" fillId="0" borderId="0" xfId="0" applyFont="1" applyAlignment="1">
      <alignment horizontal="center"/>
    </xf>
    <xf numFmtId="44" fontId="3" fillId="0" borderId="0" xfId="6" applyFont="1" applyFill="1" applyAlignment="1">
      <alignment horizontal="center" vertical="center"/>
    </xf>
    <xf numFmtId="0" fontId="7" fillId="0" borderId="8" xfId="0" applyFont="1" applyBorder="1" applyAlignment="1">
      <alignment horizontal="left" vertical="center" wrapText="1"/>
    </xf>
    <xf numFmtId="0" fontId="3" fillId="0" borderId="8" xfId="0" applyFont="1" applyBorder="1" applyAlignment="1">
      <alignment horizontal="left" vertical="center" wrapText="1"/>
    </xf>
    <xf numFmtId="0" fontId="7" fillId="0" borderId="8" xfId="0" applyFont="1" applyBorder="1" applyAlignment="1">
      <alignment horizontal="center" vertical="center" wrapText="1"/>
    </xf>
    <xf numFmtId="7" fontId="7" fillId="0" borderId="8" xfId="6" applyNumberFormat="1" applyFont="1" applyFill="1" applyBorder="1" applyAlignment="1">
      <alignment horizontal="center" vertical="center" wrapText="1"/>
    </xf>
    <xf numFmtId="0" fontId="7" fillId="3" borderId="8" xfId="0" applyFont="1" applyFill="1" applyBorder="1" applyAlignment="1">
      <alignment horizontal="left" vertical="center" wrapText="1"/>
    </xf>
    <xf numFmtId="7" fontId="6" fillId="3" borderId="8" xfId="6" applyNumberFormat="1" applyFont="1" applyFill="1" applyBorder="1" applyAlignment="1">
      <alignment horizontal="center" vertical="center" wrapText="1"/>
    </xf>
    <xf numFmtId="0" fontId="17" fillId="2" borderId="8" xfId="0" applyFont="1" applyFill="1" applyBorder="1" applyAlignment="1">
      <alignment horizontal="center" vertical="center" wrapText="1"/>
    </xf>
    <xf numFmtId="44" fontId="17" fillId="2" borderId="8" xfId="6" applyFont="1" applyFill="1" applyBorder="1" applyAlignment="1">
      <alignment horizontal="center" vertical="center" wrapText="1"/>
    </xf>
    <xf numFmtId="0" fontId="3" fillId="0" borderId="0" xfId="0" applyFont="1" applyProtection="1">
      <protection locked="0"/>
    </xf>
    <xf numFmtId="0" fontId="10" fillId="0" borderId="0" xfId="0" applyFont="1" applyAlignment="1" applyProtection="1">
      <alignment horizontal="center" vertical="center"/>
      <protection locked="0"/>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7" fontId="3" fillId="0" borderId="8" xfId="6" applyNumberFormat="1" applyFont="1" applyFill="1" applyBorder="1" applyAlignment="1">
      <alignment horizontal="center" vertical="center"/>
    </xf>
    <xf numFmtId="0" fontId="3" fillId="0" borderId="8" xfId="0" applyFont="1" applyBorder="1" applyAlignment="1">
      <alignment horizontal="left" vertical="center"/>
    </xf>
    <xf numFmtId="0" fontId="4" fillId="0" borderId="8" xfId="0" applyFont="1" applyBorder="1" applyAlignment="1">
      <alignment horizontal="left" vertical="center" wrapText="1"/>
    </xf>
    <xf numFmtId="0" fontId="10" fillId="0" borderId="8" xfId="0" applyFont="1" applyBorder="1" applyAlignment="1">
      <alignment horizontal="left" vertical="center" wrapText="1"/>
    </xf>
    <xf numFmtId="0" fontId="11" fillId="0" borderId="8" xfId="0" applyFont="1" applyBorder="1" applyAlignment="1">
      <alignment horizontal="left" vertical="center" wrapText="1"/>
    </xf>
    <xf numFmtId="7" fontId="3" fillId="0" borderId="8" xfId="6" applyNumberFormat="1" applyFont="1" applyFill="1" applyBorder="1" applyAlignment="1" applyProtection="1">
      <alignment horizontal="center" vertical="center"/>
      <protection locked="0"/>
    </xf>
    <xf numFmtId="0" fontId="3" fillId="4" borderId="8" xfId="0" applyFont="1" applyFill="1" applyBorder="1" applyAlignment="1">
      <alignment horizontal="left" vertical="center"/>
    </xf>
    <xf numFmtId="7" fontId="3" fillId="4" borderId="8" xfId="6" applyNumberFormat="1" applyFont="1" applyFill="1" applyBorder="1" applyAlignment="1">
      <alignment horizontal="center" vertical="center"/>
    </xf>
    <xf numFmtId="7" fontId="3" fillId="0" borderId="12" xfId="6" applyNumberFormat="1" applyFont="1" applyFill="1" applyBorder="1" applyAlignment="1" applyProtection="1">
      <alignment horizontal="center" vertical="center"/>
      <protection locked="0"/>
    </xf>
    <xf numFmtId="7" fontId="3" fillId="0" borderId="12" xfId="6" applyNumberFormat="1" applyFont="1" applyFill="1" applyBorder="1" applyAlignment="1">
      <alignment horizontal="center" vertical="center"/>
    </xf>
    <xf numFmtId="0" fontId="13" fillId="0" borderId="8" xfId="0" applyFont="1" applyBorder="1" applyAlignment="1">
      <alignment horizontal="center" vertical="center"/>
    </xf>
    <xf numFmtId="0" fontId="14" fillId="0" borderId="8" xfId="0" applyFont="1" applyBorder="1" applyAlignment="1">
      <alignment horizontal="center" vertical="center"/>
    </xf>
    <xf numFmtId="0" fontId="10" fillId="0" borderId="0" xfId="0" applyFont="1" applyAlignment="1">
      <alignment vertical="center"/>
    </xf>
    <xf numFmtId="7" fontId="16" fillId="4" borderId="6" xfId="6" applyNumberFormat="1" applyFont="1" applyFill="1" applyBorder="1" applyAlignment="1">
      <alignment horizontal="center" vertical="center"/>
    </xf>
    <xf numFmtId="0" fontId="3" fillId="4" borderId="6" xfId="0" applyFont="1" applyFill="1" applyBorder="1" applyAlignment="1">
      <alignment horizontal="left" vertical="center"/>
    </xf>
    <xf numFmtId="7" fontId="3" fillId="4" borderId="6" xfId="6" applyNumberFormat="1" applyFont="1" applyFill="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7" fontId="3" fillId="0" borderId="18" xfId="6" applyNumberFormat="1" applyFont="1" applyFill="1" applyBorder="1" applyAlignment="1" applyProtection="1">
      <alignment horizontal="center" vertical="center"/>
      <protection locked="0"/>
    </xf>
    <xf numFmtId="7" fontId="3" fillId="0" borderId="18" xfId="6" applyNumberFormat="1" applyFont="1" applyFill="1" applyBorder="1" applyAlignment="1">
      <alignment horizontal="center" vertical="center"/>
    </xf>
    <xf numFmtId="0" fontId="3" fillId="0" borderId="2" xfId="0" applyFont="1" applyBorder="1" applyAlignment="1">
      <alignment vertical="center"/>
    </xf>
    <xf numFmtId="0" fontId="3" fillId="0" borderId="2" xfId="0" applyFont="1" applyBorder="1"/>
    <xf numFmtId="44" fontId="17" fillId="2" borderId="8" xfId="6" applyFont="1" applyFill="1" applyBorder="1" applyAlignment="1" applyProtection="1">
      <alignment horizontal="center" vertical="center" wrapText="1"/>
    </xf>
    <xf numFmtId="7" fontId="7" fillId="0" borderId="8" xfId="6" applyNumberFormat="1" applyFont="1" applyFill="1" applyBorder="1" applyAlignment="1" applyProtection="1">
      <alignment horizontal="center" vertical="center" wrapText="1"/>
      <protection locked="0"/>
    </xf>
    <xf numFmtId="0" fontId="4"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4" fillId="2" borderId="0" xfId="0" applyFont="1" applyFill="1" applyAlignment="1">
      <alignment horizontal="center" vertical="center"/>
    </xf>
    <xf numFmtId="0" fontId="5" fillId="2" borderId="0" xfId="0" applyFont="1" applyFill="1" applyAlignment="1">
      <alignment vertical="center" wrapText="1"/>
    </xf>
    <xf numFmtId="0" fontId="4" fillId="2" borderId="0" xfId="0" applyFont="1" applyFill="1" applyAlignment="1">
      <alignment wrapText="1"/>
    </xf>
    <xf numFmtId="0" fontId="4" fillId="2" borderId="0" xfId="0" applyFont="1" applyFill="1" applyAlignment="1">
      <alignment horizontal="center" wrapText="1"/>
    </xf>
    <xf numFmtId="0" fontId="10" fillId="2" borderId="0" xfId="0" applyFont="1" applyFill="1" applyAlignment="1">
      <alignment horizontal="center" vertical="center"/>
    </xf>
    <xf numFmtId="0" fontId="10" fillId="2" borderId="0" xfId="0" applyFont="1" applyFill="1" applyAlignment="1">
      <alignment horizontal="center" wrapText="1"/>
    </xf>
    <xf numFmtId="0" fontId="17" fillId="2" borderId="0" xfId="0" applyFont="1" applyFill="1" applyAlignment="1">
      <alignment horizontal="center" vertical="center" wrapText="1"/>
    </xf>
    <xf numFmtId="0" fontId="10" fillId="2" borderId="0" xfId="0" applyFont="1" applyFill="1" applyAlignment="1">
      <alignment horizontal="center" vertical="center" wrapText="1"/>
    </xf>
    <xf numFmtId="0" fontId="19" fillId="0" borderId="8" xfId="0" applyFont="1" applyBorder="1" applyAlignment="1">
      <alignment vertical="center" wrapText="1"/>
    </xf>
    <xf numFmtId="0" fontId="15" fillId="2" borderId="9"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6"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7"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10" fillId="4" borderId="8" xfId="0" applyFont="1" applyFill="1" applyBorder="1" applyAlignment="1">
      <alignment horizontal="left" vertical="center"/>
    </xf>
    <xf numFmtId="0" fontId="10" fillId="2" borderId="7" xfId="0" applyFont="1" applyFill="1" applyBorder="1" applyAlignment="1">
      <alignment horizontal="center" vertical="center" wrapText="1"/>
    </xf>
    <xf numFmtId="0" fontId="10" fillId="4" borderId="9" xfId="0" applyFont="1" applyFill="1" applyBorder="1" applyAlignment="1">
      <alignment horizontal="left" vertical="center"/>
    </xf>
    <xf numFmtId="0" fontId="10" fillId="4" borderId="10" xfId="0" applyFont="1" applyFill="1" applyBorder="1" applyAlignment="1">
      <alignment horizontal="left" vertical="center"/>
    </xf>
    <xf numFmtId="0" fontId="10" fillId="4" borderId="11" xfId="0" applyFont="1" applyFill="1" applyBorder="1" applyAlignment="1">
      <alignment horizontal="left" vertical="center"/>
    </xf>
    <xf numFmtId="0" fontId="10" fillId="2" borderId="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cellXfs>
  <cellStyles count="7">
    <cellStyle name="Moeda" xfId="6" builtinId="4"/>
    <cellStyle name="Moeda 2" xfId="1" xr:uid="{00000000-0005-0000-0000-000002000000}"/>
    <cellStyle name="Moeda 2 2" xfId="2" xr:uid="{00000000-0005-0000-0000-000003000000}"/>
    <cellStyle name="Moeda 2 3" xfId="5" xr:uid="{00000000-0005-0000-0000-000004000000}"/>
    <cellStyle name="Normal" xfId="0" builtinId="0"/>
    <cellStyle name="Normal 2" xfId="3" xr:uid="{00000000-0005-0000-0000-000006000000}"/>
    <cellStyle name="Normal 2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A7128-55D2-4187-917F-B7168ECD4FDF}">
  <sheetPr>
    <tabColor theme="9" tint="0.79998168889431442"/>
  </sheetPr>
  <dimension ref="A1:JW77"/>
  <sheetViews>
    <sheetView showGridLines="0" zoomScale="80" zoomScaleNormal="80" workbookViewId="0">
      <pane ySplit="3" topLeftCell="A38" activePane="bottomLeft" state="frozen"/>
      <selection activeCell="A3" sqref="A3"/>
      <selection pane="bottomLeft" activeCell="K38" sqref="K38"/>
    </sheetView>
  </sheetViews>
  <sheetFormatPr defaultColWidth="8.90625" defaultRowHeight="14.5" x14ac:dyDescent="0.35"/>
  <cols>
    <col min="1" max="1" width="5.453125" style="8" customWidth="1"/>
    <col min="2" max="2" width="32.6328125" style="62" customWidth="1"/>
    <col min="3" max="3" width="19.08984375" style="62" customWidth="1"/>
    <col min="4" max="4" width="72.54296875" style="9" customWidth="1"/>
    <col min="5" max="5" width="10.6328125" style="62" customWidth="1"/>
    <col min="6" max="6" width="8" style="26" customWidth="1"/>
    <col min="7" max="7" width="14.54296875" style="63" customWidth="1"/>
    <col min="8" max="8" width="15" style="63" customWidth="1"/>
    <col min="9" max="9" width="24.81640625" style="9" customWidth="1"/>
    <col min="10" max="282" width="8.81640625" style="9"/>
    <col min="283" max="16384" width="8.90625" style="9"/>
  </cols>
  <sheetData>
    <row r="1" spans="1:9" s="72" customFormat="1" ht="46.75" customHeight="1" x14ac:dyDescent="0.35">
      <c r="A1" s="114" t="s">
        <v>133</v>
      </c>
      <c r="B1" s="115"/>
      <c r="C1" s="115"/>
      <c r="D1" s="115"/>
      <c r="E1" s="115"/>
      <c r="F1" s="115"/>
      <c r="G1" s="115"/>
      <c r="H1" s="115"/>
      <c r="I1" s="116"/>
    </row>
    <row r="2" spans="1:9" s="72" customFormat="1" ht="61.25" customHeight="1" x14ac:dyDescent="0.35">
      <c r="A2" s="117" t="s">
        <v>16</v>
      </c>
      <c r="B2" s="118"/>
      <c r="C2" s="118"/>
      <c r="D2" s="118"/>
      <c r="E2" s="118"/>
      <c r="F2" s="118"/>
      <c r="G2" s="118"/>
      <c r="H2" s="118"/>
      <c r="I2" s="119"/>
    </row>
    <row r="3" spans="1:9" s="73" customFormat="1" ht="45" customHeight="1" x14ac:dyDescent="0.35">
      <c r="A3" s="70" t="s">
        <v>13</v>
      </c>
      <c r="B3" s="70" t="s">
        <v>10</v>
      </c>
      <c r="C3" s="70"/>
      <c r="D3" s="70" t="s">
        <v>11</v>
      </c>
      <c r="E3" s="70" t="s">
        <v>3</v>
      </c>
      <c r="F3" s="70" t="s">
        <v>89</v>
      </c>
      <c r="G3" s="101" t="s">
        <v>25</v>
      </c>
      <c r="H3" s="101" t="s">
        <v>21</v>
      </c>
      <c r="I3" s="70" t="s">
        <v>12</v>
      </c>
    </row>
    <row r="4" spans="1:9" s="1" customFormat="1" ht="160.5" customHeight="1" x14ac:dyDescent="0.35">
      <c r="A4" s="29">
        <v>1</v>
      </c>
      <c r="B4" s="64" t="s">
        <v>0</v>
      </c>
      <c r="C4" s="64" t="s">
        <v>0</v>
      </c>
      <c r="D4" s="65" t="s">
        <v>33</v>
      </c>
      <c r="E4" s="66" t="s">
        <v>24</v>
      </c>
      <c r="F4" s="66">
        <v>1</v>
      </c>
      <c r="G4" s="102">
        <v>1</v>
      </c>
      <c r="H4" s="67">
        <f>F4*G4</f>
        <v>1</v>
      </c>
      <c r="I4" s="64" t="s">
        <v>26</v>
      </c>
    </row>
    <row r="5" spans="1:9" s="1" customFormat="1" ht="23" customHeight="1" x14ac:dyDescent="0.35">
      <c r="A5" s="130" t="s">
        <v>20</v>
      </c>
      <c r="B5" s="131"/>
      <c r="C5" s="131"/>
      <c r="D5" s="131"/>
      <c r="E5" s="131"/>
      <c r="F5" s="131"/>
      <c r="G5" s="132"/>
      <c r="H5" s="69">
        <f>H4</f>
        <v>1</v>
      </c>
      <c r="I5" s="68"/>
    </row>
    <row r="6" spans="1:9" s="1" customFormat="1" ht="21" customHeight="1" x14ac:dyDescent="0.35">
      <c r="A6" s="8"/>
      <c r="B6" s="13"/>
      <c r="C6" s="13"/>
      <c r="D6" s="4"/>
      <c r="E6" s="14"/>
      <c r="F6" s="14"/>
      <c r="G6" s="15"/>
      <c r="H6" s="15"/>
      <c r="I6" s="13"/>
    </row>
    <row r="7" spans="1:9" ht="57.65" customHeight="1" x14ac:dyDescent="0.35">
      <c r="A7" s="120" t="s">
        <v>17</v>
      </c>
      <c r="B7" s="120"/>
      <c r="C7" s="120"/>
      <c r="D7" s="120"/>
      <c r="E7" s="120"/>
      <c r="F7" s="120"/>
      <c r="G7" s="120"/>
      <c r="H7" s="120"/>
      <c r="I7" s="120"/>
    </row>
    <row r="8" spans="1:9" s="88" customFormat="1" ht="43.25" customHeight="1" x14ac:dyDescent="0.35">
      <c r="A8" s="70" t="s">
        <v>13</v>
      </c>
      <c r="B8" s="70" t="s">
        <v>10</v>
      </c>
      <c r="C8" s="70" t="s">
        <v>14</v>
      </c>
      <c r="D8" s="70" t="s">
        <v>11</v>
      </c>
      <c r="E8" s="70" t="s">
        <v>3</v>
      </c>
      <c r="F8" s="70" t="s">
        <v>15</v>
      </c>
      <c r="G8" s="71" t="s">
        <v>25</v>
      </c>
      <c r="H8" s="71" t="s">
        <v>21</v>
      </c>
      <c r="I8" s="70" t="s">
        <v>12</v>
      </c>
    </row>
    <row r="9" spans="1:9" ht="124.25" customHeight="1" x14ac:dyDescent="0.35">
      <c r="A9" s="74">
        <v>2</v>
      </c>
      <c r="B9" s="65" t="s">
        <v>92</v>
      </c>
      <c r="C9" s="65" t="s">
        <v>2</v>
      </c>
      <c r="D9" s="65" t="s">
        <v>100</v>
      </c>
      <c r="E9" s="75" t="s">
        <v>94</v>
      </c>
      <c r="F9" s="74">
        <v>1</v>
      </c>
      <c r="G9" s="81">
        <v>0</v>
      </c>
      <c r="H9" s="76">
        <f t="shared" ref="H9:H10" si="0">F9*G9</f>
        <v>0</v>
      </c>
      <c r="I9" s="65" t="s">
        <v>34</v>
      </c>
    </row>
    <row r="10" spans="1:9" ht="186" customHeight="1" x14ac:dyDescent="0.35">
      <c r="A10" s="74">
        <v>3</v>
      </c>
      <c r="B10" s="65" t="s">
        <v>37</v>
      </c>
      <c r="C10" s="65" t="s">
        <v>2</v>
      </c>
      <c r="D10" s="65" t="s">
        <v>101</v>
      </c>
      <c r="E10" s="75" t="s">
        <v>94</v>
      </c>
      <c r="F10" s="74">
        <v>1</v>
      </c>
      <c r="G10" s="81">
        <v>0</v>
      </c>
      <c r="H10" s="76">
        <f t="shared" si="0"/>
        <v>0</v>
      </c>
      <c r="I10" s="65" t="s">
        <v>34</v>
      </c>
    </row>
    <row r="11" spans="1:9" ht="175.25" customHeight="1" x14ac:dyDescent="0.35">
      <c r="A11" s="74">
        <v>4</v>
      </c>
      <c r="B11" s="65" t="s">
        <v>35</v>
      </c>
      <c r="C11" s="65" t="s">
        <v>2</v>
      </c>
      <c r="D11" s="65" t="s">
        <v>102</v>
      </c>
      <c r="E11" s="75" t="s">
        <v>94</v>
      </c>
      <c r="F11" s="74">
        <v>15</v>
      </c>
      <c r="G11" s="81">
        <v>0</v>
      </c>
      <c r="H11" s="76">
        <f t="shared" ref="H11:H18" si="1">F11*G11</f>
        <v>0</v>
      </c>
      <c r="I11" s="65" t="s">
        <v>34</v>
      </c>
    </row>
    <row r="12" spans="1:9" ht="157.75" customHeight="1" x14ac:dyDescent="0.35">
      <c r="A12" s="74">
        <v>5</v>
      </c>
      <c r="B12" s="65" t="s">
        <v>36</v>
      </c>
      <c r="C12" s="65" t="s">
        <v>2</v>
      </c>
      <c r="D12" s="65" t="s">
        <v>103</v>
      </c>
      <c r="E12" s="75" t="s">
        <v>94</v>
      </c>
      <c r="F12" s="74">
        <v>1</v>
      </c>
      <c r="G12" s="81">
        <v>0</v>
      </c>
      <c r="H12" s="76">
        <f t="shared" si="1"/>
        <v>0</v>
      </c>
      <c r="I12" s="65" t="s">
        <v>34</v>
      </c>
    </row>
    <row r="13" spans="1:9" ht="165" customHeight="1" x14ac:dyDescent="0.35">
      <c r="A13" s="74">
        <v>6</v>
      </c>
      <c r="B13" s="65" t="s">
        <v>38</v>
      </c>
      <c r="C13" s="65" t="s">
        <v>2</v>
      </c>
      <c r="D13" s="65" t="s">
        <v>104</v>
      </c>
      <c r="E13" s="75" t="s">
        <v>94</v>
      </c>
      <c r="F13" s="74">
        <v>1</v>
      </c>
      <c r="G13" s="81">
        <v>0</v>
      </c>
      <c r="H13" s="76">
        <f t="shared" si="1"/>
        <v>0</v>
      </c>
      <c r="I13" s="65" t="s">
        <v>34</v>
      </c>
    </row>
    <row r="14" spans="1:9" ht="125.4" customHeight="1" x14ac:dyDescent="0.35">
      <c r="A14" s="74">
        <v>7</v>
      </c>
      <c r="B14" s="65" t="s">
        <v>39</v>
      </c>
      <c r="C14" s="65" t="s">
        <v>2</v>
      </c>
      <c r="D14" s="65" t="s">
        <v>105</v>
      </c>
      <c r="E14" s="75" t="s">
        <v>94</v>
      </c>
      <c r="F14" s="74">
        <v>1</v>
      </c>
      <c r="G14" s="81">
        <v>0</v>
      </c>
      <c r="H14" s="76">
        <f t="shared" si="1"/>
        <v>0</v>
      </c>
      <c r="I14" s="65" t="s">
        <v>34</v>
      </c>
    </row>
    <row r="15" spans="1:9" ht="196.25" customHeight="1" x14ac:dyDescent="0.35">
      <c r="A15" s="29">
        <v>8</v>
      </c>
      <c r="B15" s="65" t="s">
        <v>40</v>
      </c>
      <c r="C15" s="77" t="s">
        <v>2</v>
      </c>
      <c r="D15" s="65" t="s">
        <v>106</v>
      </c>
      <c r="E15" s="75" t="s">
        <v>94</v>
      </c>
      <c r="F15" s="74">
        <v>5</v>
      </c>
      <c r="G15" s="81">
        <v>0</v>
      </c>
      <c r="H15" s="76">
        <f t="shared" si="1"/>
        <v>0</v>
      </c>
      <c r="I15" s="65" t="s">
        <v>34</v>
      </c>
    </row>
    <row r="16" spans="1:9" ht="122.4" customHeight="1" x14ac:dyDescent="0.35">
      <c r="A16" s="29">
        <v>9</v>
      </c>
      <c r="B16" s="78" t="s">
        <v>45</v>
      </c>
      <c r="C16" s="77" t="s">
        <v>2</v>
      </c>
      <c r="D16" s="65" t="s">
        <v>107</v>
      </c>
      <c r="E16" s="75" t="s">
        <v>94</v>
      </c>
      <c r="F16" s="74">
        <v>5</v>
      </c>
      <c r="G16" s="81">
        <v>0</v>
      </c>
      <c r="H16" s="76">
        <f t="shared" si="1"/>
        <v>0</v>
      </c>
      <c r="I16" s="65" t="s">
        <v>34</v>
      </c>
    </row>
    <row r="17" spans="1:9" ht="177.65" customHeight="1" x14ac:dyDescent="0.35">
      <c r="A17" s="29">
        <v>10</v>
      </c>
      <c r="B17" s="65" t="s">
        <v>41</v>
      </c>
      <c r="C17" s="77" t="s">
        <v>2</v>
      </c>
      <c r="D17" s="65" t="s">
        <v>108</v>
      </c>
      <c r="E17" s="75" t="s">
        <v>94</v>
      </c>
      <c r="F17" s="74">
        <v>5</v>
      </c>
      <c r="G17" s="81">
        <v>0</v>
      </c>
      <c r="H17" s="76">
        <f t="shared" si="1"/>
        <v>0</v>
      </c>
      <c r="I17" s="65" t="s">
        <v>34</v>
      </c>
    </row>
    <row r="18" spans="1:9" ht="405" customHeight="1" x14ac:dyDescent="0.35">
      <c r="A18" s="29">
        <v>11</v>
      </c>
      <c r="B18" s="78" t="s">
        <v>98</v>
      </c>
      <c r="C18" s="77" t="s">
        <v>2</v>
      </c>
      <c r="D18" s="78" t="s">
        <v>99</v>
      </c>
      <c r="E18" s="75" t="s">
        <v>94</v>
      </c>
      <c r="F18" s="74">
        <v>1</v>
      </c>
      <c r="G18" s="81">
        <v>0</v>
      </c>
      <c r="H18" s="76">
        <f t="shared" si="1"/>
        <v>0</v>
      </c>
      <c r="I18" s="65" t="s">
        <v>34</v>
      </c>
    </row>
    <row r="19" spans="1:9" ht="123" customHeight="1" x14ac:dyDescent="0.35">
      <c r="A19" s="29">
        <v>12</v>
      </c>
      <c r="B19" s="78" t="s">
        <v>42</v>
      </c>
      <c r="C19" s="77" t="s">
        <v>2</v>
      </c>
      <c r="D19" s="65" t="s">
        <v>109</v>
      </c>
      <c r="E19" s="75" t="s">
        <v>94</v>
      </c>
      <c r="F19" s="74">
        <v>1</v>
      </c>
      <c r="G19" s="81">
        <v>0</v>
      </c>
      <c r="H19" s="76">
        <f t="shared" ref="H19:H25" si="2">F19*G19</f>
        <v>0</v>
      </c>
      <c r="I19" s="65" t="s">
        <v>34</v>
      </c>
    </row>
    <row r="20" spans="1:9" ht="97.75" customHeight="1" x14ac:dyDescent="0.35">
      <c r="A20" s="29">
        <v>13</v>
      </c>
      <c r="B20" s="78" t="s">
        <v>49</v>
      </c>
      <c r="C20" s="77" t="s">
        <v>2</v>
      </c>
      <c r="D20" s="65" t="s">
        <v>27</v>
      </c>
      <c r="E20" s="75" t="s">
        <v>43</v>
      </c>
      <c r="F20" s="74">
        <v>1</v>
      </c>
      <c r="G20" s="81">
        <v>0</v>
      </c>
      <c r="H20" s="76">
        <f t="shared" si="2"/>
        <v>0</v>
      </c>
      <c r="I20" s="65" t="s">
        <v>34</v>
      </c>
    </row>
    <row r="21" spans="1:9" ht="99" customHeight="1" x14ac:dyDescent="0.35">
      <c r="A21" s="29">
        <v>14</v>
      </c>
      <c r="B21" s="78" t="s">
        <v>44</v>
      </c>
      <c r="C21" s="77" t="s">
        <v>2</v>
      </c>
      <c r="D21" s="65" t="s">
        <v>46</v>
      </c>
      <c r="E21" s="75" t="s">
        <v>93</v>
      </c>
      <c r="F21" s="74">
        <v>1</v>
      </c>
      <c r="G21" s="81">
        <v>0</v>
      </c>
      <c r="H21" s="76">
        <f t="shared" si="2"/>
        <v>0</v>
      </c>
      <c r="I21" s="65" t="s">
        <v>34</v>
      </c>
    </row>
    <row r="22" spans="1:9" ht="136.75" customHeight="1" x14ac:dyDescent="0.35">
      <c r="A22" s="29">
        <v>15</v>
      </c>
      <c r="B22" s="78" t="s">
        <v>47</v>
      </c>
      <c r="C22" s="77" t="s">
        <v>2</v>
      </c>
      <c r="D22" s="65" t="s">
        <v>110</v>
      </c>
      <c r="E22" s="75" t="s">
        <v>48</v>
      </c>
      <c r="F22" s="74">
        <v>20</v>
      </c>
      <c r="G22" s="81">
        <v>0</v>
      </c>
      <c r="H22" s="76">
        <f t="shared" si="2"/>
        <v>0</v>
      </c>
      <c r="I22" s="77"/>
    </row>
    <row r="23" spans="1:9" ht="155" customHeight="1" x14ac:dyDescent="0.35">
      <c r="A23" s="29">
        <v>16</v>
      </c>
      <c r="B23" s="78" t="s">
        <v>50</v>
      </c>
      <c r="C23" s="77" t="s">
        <v>2</v>
      </c>
      <c r="D23" s="65" t="s">
        <v>111</v>
      </c>
      <c r="E23" s="75" t="s">
        <v>93</v>
      </c>
      <c r="F23" s="74">
        <v>5</v>
      </c>
      <c r="G23" s="81">
        <v>0</v>
      </c>
      <c r="H23" s="76">
        <f t="shared" si="2"/>
        <v>0</v>
      </c>
      <c r="I23" s="65" t="s">
        <v>34</v>
      </c>
    </row>
    <row r="24" spans="1:9" ht="94.5" customHeight="1" x14ac:dyDescent="0.35">
      <c r="A24" s="29">
        <v>17</v>
      </c>
      <c r="B24" s="78" t="s">
        <v>51</v>
      </c>
      <c r="C24" s="77" t="s">
        <v>2</v>
      </c>
      <c r="D24" s="65" t="s">
        <v>52</v>
      </c>
      <c r="E24" s="75" t="s">
        <v>93</v>
      </c>
      <c r="F24" s="74">
        <v>25</v>
      </c>
      <c r="G24" s="81">
        <v>0</v>
      </c>
      <c r="H24" s="76">
        <f t="shared" si="2"/>
        <v>0</v>
      </c>
      <c r="I24" s="65" t="s">
        <v>34</v>
      </c>
    </row>
    <row r="25" spans="1:9" ht="149.4" customHeight="1" x14ac:dyDescent="0.35">
      <c r="A25" s="29">
        <v>18</v>
      </c>
      <c r="B25" s="78" t="s">
        <v>53</v>
      </c>
      <c r="C25" s="77" t="s">
        <v>2</v>
      </c>
      <c r="D25" s="65" t="s">
        <v>112</v>
      </c>
      <c r="E25" s="75" t="s">
        <v>93</v>
      </c>
      <c r="F25" s="74">
        <v>1</v>
      </c>
      <c r="G25" s="81">
        <v>0</v>
      </c>
      <c r="H25" s="76">
        <f t="shared" si="2"/>
        <v>0</v>
      </c>
      <c r="I25" s="65" t="s">
        <v>34</v>
      </c>
    </row>
    <row r="26" spans="1:9" ht="237.65" customHeight="1" x14ac:dyDescent="0.35">
      <c r="A26" s="29">
        <v>19</v>
      </c>
      <c r="B26" s="78" t="s">
        <v>54</v>
      </c>
      <c r="C26" s="77" t="s">
        <v>2</v>
      </c>
      <c r="D26" s="65" t="s">
        <v>113</v>
      </c>
      <c r="E26" s="75" t="s">
        <v>93</v>
      </c>
      <c r="F26" s="74">
        <v>1</v>
      </c>
      <c r="G26" s="81">
        <v>0</v>
      </c>
      <c r="H26" s="76">
        <f t="shared" ref="H26:H30" si="3">F26*G26</f>
        <v>0</v>
      </c>
      <c r="I26" s="65" t="s">
        <v>34</v>
      </c>
    </row>
    <row r="27" spans="1:9" ht="109.75" customHeight="1" x14ac:dyDescent="0.35">
      <c r="A27" s="29">
        <v>20</v>
      </c>
      <c r="B27" s="78" t="s">
        <v>55</v>
      </c>
      <c r="C27" s="77" t="s">
        <v>2</v>
      </c>
      <c r="D27" s="65" t="s">
        <v>114</v>
      </c>
      <c r="E27" s="75" t="s">
        <v>93</v>
      </c>
      <c r="F27" s="74">
        <v>150</v>
      </c>
      <c r="G27" s="81">
        <v>0</v>
      </c>
      <c r="H27" s="76">
        <f t="shared" si="3"/>
        <v>0</v>
      </c>
      <c r="I27" s="65" t="s">
        <v>34</v>
      </c>
    </row>
    <row r="28" spans="1:9" ht="120.65" customHeight="1" x14ac:dyDescent="0.35">
      <c r="A28" s="29">
        <v>21</v>
      </c>
      <c r="B28" s="78" t="s">
        <v>56</v>
      </c>
      <c r="C28" s="77" t="s">
        <v>2</v>
      </c>
      <c r="D28" s="65" t="s">
        <v>115</v>
      </c>
      <c r="E28" s="75" t="s">
        <v>93</v>
      </c>
      <c r="F28" s="74">
        <v>20</v>
      </c>
      <c r="G28" s="81">
        <v>0</v>
      </c>
      <c r="H28" s="76">
        <f t="shared" si="3"/>
        <v>0</v>
      </c>
      <c r="I28" s="65" t="s">
        <v>34</v>
      </c>
    </row>
    <row r="29" spans="1:9" ht="139.75" customHeight="1" x14ac:dyDescent="0.35">
      <c r="A29" s="29">
        <v>22</v>
      </c>
      <c r="B29" s="79" t="s">
        <v>95</v>
      </c>
      <c r="C29" s="77" t="s">
        <v>2</v>
      </c>
      <c r="D29" s="80" t="s">
        <v>116</v>
      </c>
      <c r="E29" s="75" t="s">
        <v>57</v>
      </c>
      <c r="F29" s="74">
        <v>1</v>
      </c>
      <c r="G29" s="81">
        <v>0</v>
      </c>
      <c r="H29" s="76">
        <f t="shared" ref="H29" si="4">F29*G29</f>
        <v>0</v>
      </c>
      <c r="I29" s="65" t="s">
        <v>34</v>
      </c>
    </row>
    <row r="30" spans="1:9" ht="327.64999999999998" customHeight="1" x14ac:dyDescent="0.35">
      <c r="A30" s="29">
        <v>23</v>
      </c>
      <c r="B30" s="78" t="s">
        <v>58</v>
      </c>
      <c r="C30" s="77" t="s">
        <v>2</v>
      </c>
      <c r="D30" s="65" t="s">
        <v>117</v>
      </c>
      <c r="E30" s="75" t="s">
        <v>93</v>
      </c>
      <c r="F30" s="74">
        <v>3</v>
      </c>
      <c r="G30" s="81">
        <v>0</v>
      </c>
      <c r="H30" s="76">
        <f t="shared" si="3"/>
        <v>0</v>
      </c>
      <c r="I30" s="65" t="s">
        <v>34</v>
      </c>
    </row>
    <row r="31" spans="1:9" ht="103.25" customHeight="1" x14ac:dyDescent="0.35">
      <c r="A31" s="29">
        <v>24</v>
      </c>
      <c r="B31" s="78" t="s">
        <v>59</v>
      </c>
      <c r="C31" s="77" t="s">
        <v>2</v>
      </c>
      <c r="D31" s="65" t="s">
        <v>118</v>
      </c>
      <c r="E31" s="75" t="s">
        <v>57</v>
      </c>
      <c r="F31" s="74">
        <v>1</v>
      </c>
      <c r="G31" s="81">
        <v>0</v>
      </c>
      <c r="H31" s="76">
        <f t="shared" ref="H31:H73" si="5">F31*G31</f>
        <v>0</v>
      </c>
      <c r="I31" s="65" t="s">
        <v>34</v>
      </c>
    </row>
    <row r="32" spans="1:9" ht="198.65" customHeight="1" x14ac:dyDescent="0.35">
      <c r="A32" s="29">
        <v>25</v>
      </c>
      <c r="B32" s="78" t="s">
        <v>60</v>
      </c>
      <c r="C32" s="77" t="s">
        <v>2</v>
      </c>
      <c r="D32" s="65" t="s">
        <v>119</v>
      </c>
      <c r="E32" s="75" t="s">
        <v>93</v>
      </c>
      <c r="F32" s="74">
        <v>1</v>
      </c>
      <c r="G32" s="81">
        <v>0</v>
      </c>
      <c r="H32" s="76">
        <f t="shared" si="5"/>
        <v>0</v>
      </c>
      <c r="I32" s="65" t="s">
        <v>34</v>
      </c>
    </row>
    <row r="33" spans="1:283" ht="214.75" customHeight="1" x14ac:dyDescent="0.35">
      <c r="A33" s="29">
        <v>26</v>
      </c>
      <c r="B33" s="78" t="s">
        <v>60</v>
      </c>
      <c r="C33" s="77" t="s">
        <v>2</v>
      </c>
      <c r="D33" s="65" t="s">
        <v>120</v>
      </c>
      <c r="E33" s="75" t="s">
        <v>93</v>
      </c>
      <c r="F33" s="74">
        <v>1</v>
      </c>
      <c r="G33" s="81">
        <v>0</v>
      </c>
      <c r="H33" s="76">
        <f t="shared" ref="H33:H34" si="6">F33*G33</f>
        <v>0</v>
      </c>
      <c r="I33" s="65" t="s">
        <v>34</v>
      </c>
    </row>
    <row r="34" spans="1:283" s="23" customFormat="1" ht="133" customHeight="1" x14ac:dyDescent="0.35">
      <c r="A34" s="29">
        <v>27</v>
      </c>
      <c r="B34" s="78" t="s">
        <v>61</v>
      </c>
      <c r="C34" s="77" t="s">
        <v>2</v>
      </c>
      <c r="D34" s="65" t="s">
        <v>121</v>
      </c>
      <c r="E34" s="75" t="s">
        <v>57</v>
      </c>
      <c r="F34" s="74">
        <v>1</v>
      </c>
      <c r="G34" s="81">
        <v>0</v>
      </c>
      <c r="H34" s="76">
        <f t="shared" si="6"/>
        <v>0</v>
      </c>
      <c r="I34" s="77"/>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row>
    <row r="35" spans="1:283" ht="20.5" customHeight="1" x14ac:dyDescent="0.35">
      <c r="A35" s="121" t="s">
        <v>90</v>
      </c>
      <c r="B35" s="122"/>
      <c r="C35" s="122"/>
      <c r="D35" s="122"/>
      <c r="E35" s="122"/>
      <c r="F35" s="122"/>
      <c r="G35" s="123"/>
      <c r="H35" s="83">
        <f>SUM(H9:H34)</f>
        <v>0</v>
      </c>
      <c r="I35" s="82"/>
    </row>
    <row r="36" spans="1:283" ht="34" customHeight="1" x14ac:dyDescent="0.35">
      <c r="B36" s="24"/>
      <c r="C36" s="1"/>
      <c r="D36" s="4"/>
      <c r="E36" s="25"/>
      <c r="G36" s="84"/>
      <c r="H36" s="85"/>
      <c r="I36" s="1"/>
    </row>
    <row r="37" spans="1:283" ht="32.4" customHeight="1" x14ac:dyDescent="0.35">
      <c r="A37" s="134" t="s">
        <v>4</v>
      </c>
      <c r="B37" s="134"/>
      <c r="C37" s="134"/>
      <c r="D37" s="134"/>
      <c r="E37" s="134"/>
      <c r="F37" s="134"/>
      <c r="G37" s="134"/>
      <c r="H37" s="134"/>
      <c r="I37" s="134"/>
    </row>
    <row r="38" spans="1:283" ht="185.4" customHeight="1" x14ac:dyDescent="0.35">
      <c r="A38" s="29">
        <v>28</v>
      </c>
      <c r="B38" s="113" t="s">
        <v>97</v>
      </c>
      <c r="C38" s="113" t="s">
        <v>5</v>
      </c>
      <c r="D38" s="75" t="s">
        <v>146</v>
      </c>
      <c r="E38" s="31" t="s">
        <v>93</v>
      </c>
      <c r="F38" s="31">
        <v>1</v>
      </c>
      <c r="G38" s="81">
        <v>5</v>
      </c>
      <c r="H38" s="76">
        <f t="shared" si="5"/>
        <v>5</v>
      </c>
      <c r="I38" s="30"/>
    </row>
    <row r="39" spans="1:283" ht="96.65" customHeight="1" x14ac:dyDescent="0.35">
      <c r="A39" s="29">
        <v>29</v>
      </c>
      <c r="B39" s="93" t="s">
        <v>62</v>
      </c>
      <c r="C39" s="94" t="s">
        <v>5</v>
      </c>
      <c r="D39" s="94" t="s">
        <v>122</v>
      </c>
      <c r="E39" s="95" t="s">
        <v>93</v>
      </c>
      <c r="F39" s="96">
        <v>1</v>
      </c>
      <c r="G39" s="97">
        <v>1</v>
      </c>
      <c r="H39" s="98">
        <f t="shared" si="5"/>
        <v>1</v>
      </c>
      <c r="I39" s="96"/>
    </row>
    <row r="40" spans="1:283" ht="87.65" customHeight="1" x14ac:dyDescent="0.35">
      <c r="A40" s="86">
        <v>30</v>
      </c>
      <c r="B40" s="78" t="s">
        <v>63</v>
      </c>
      <c r="C40" s="65" t="s">
        <v>5</v>
      </c>
      <c r="D40" s="65" t="s">
        <v>64</v>
      </c>
      <c r="E40" s="75" t="s">
        <v>93</v>
      </c>
      <c r="F40" s="87">
        <v>1</v>
      </c>
      <c r="G40" s="81">
        <v>1</v>
      </c>
      <c r="H40" s="76">
        <f t="shared" si="5"/>
        <v>1</v>
      </c>
      <c r="I40" s="74"/>
    </row>
    <row r="41" spans="1:283" ht="105.65" customHeight="1" x14ac:dyDescent="0.35">
      <c r="A41" s="29">
        <v>31</v>
      </c>
      <c r="B41" s="78" t="s">
        <v>65</v>
      </c>
      <c r="C41" s="65" t="s">
        <v>5</v>
      </c>
      <c r="D41" s="65" t="s">
        <v>66</v>
      </c>
      <c r="E41" s="75" t="s">
        <v>93</v>
      </c>
      <c r="F41" s="87">
        <v>1</v>
      </c>
      <c r="G41" s="81">
        <v>1</v>
      </c>
      <c r="H41" s="76">
        <f t="shared" si="5"/>
        <v>1</v>
      </c>
      <c r="I41" s="74"/>
    </row>
    <row r="42" spans="1:283" ht="190.75" customHeight="1" x14ac:dyDescent="0.35">
      <c r="A42" s="29">
        <v>32</v>
      </c>
      <c r="B42" s="78" t="s">
        <v>67</v>
      </c>
      <c r="C42" s="65" t="s">
        <v>5</v>
      </c>
      <c r="D42" s="65" t="s">
        <v>68</v>
      </c>
      <c r="E42" s="75" t="s">
        <v>93</v>
      </c>
      <c r="F42" s="87">
        <v>1</v>
      </c>
      <c r="G42" s="81">
        <v>1</v>
      </c>
      <c r="H42" s="76">
        <f t="shared" si="5"/>
        <v>1</v>
      </c>
      <c r="I42" s="74"/>
    </row>
    <row r="43" spans="1:283" ht="21" customHeight="1" x14ac:dyDescent="0.35">
      <c r="A43" s="135" t="s">
        <v>141</v>
      </c>
      <c r="B43" s="136"/>
      <c r="C43" s="136"/>
      <c r="D43" s="136"/>
      <c r="E43" s="136"/>
      <c r="F43" s="136"/>
      <c r="G43" s="137"/>
      <c r="H43" s="83">
        <f>SUM(H38:H42)</f>
        <v>9</v>
      </c>
      <c r="I43" s="82"/>
    </row>
    <row r="44" spans="1:283" ht="36.5" customHeight="1" x14ac:dyDescent="0.35">
      <c r="B44" s="24"/>
      <c r="C44" s="4"/>
      <c r="D44" s="4"/>
      <c r="E44" s="25"/>
      <c r="F44" s="36"/>
      <c r="G44" s="37"/>
      <c r="H44" s="38"/>
      <c r="I44" s="26"/>
    </row>
    <row r="45" spans="1:283" ht="29.4" customHeight="1" x14ac:dyDescent="0.35">
      <c r="A45" s="138" t="s">
        <v>6</v>
      </c>
      <c r="B45" s="138"/>
      <c r="C45" s="138"/>
      <c r="D45" s="138"/>
      <c r="E45" s="138"/>
      <c r="F45" s="138"/>
      <c r="G45" s="138"/>
      <c r="H45" s="138"/>
      <c r="I45" s="138"/>
    </row>
    <row r="46" spans="1:283" ht="79.75" customHeight="1" x14ac:dyDescent="0.35">
      <c r="A46" s="32">
        <v>33</v>
      </c>
      <c r="B46" s="103" t="s">
        <v>72</v>
      </c>
      <c r="C46" s="104" t="s">
        <v>7</v>
      </c>
      <c r="D46" s="104" t="s">
        <v>73</v>
      </c>
      <c r="E46" s="34" t="s">
        <v>69</v>
      </c>
      <c r="F46" s="35">
        <v>1</v>
      </c>
      <c r="G46" s="27">
        <v>1</v>
      </c>
      <c r="H46" s="28">
        <f t="shared" si="5"/>
        <v>1</v>
      </c>
      <c r="I46" s="100"/>
    </row>
    <row r="47" spans="1:283" ht="85.25" customHeight="1" x14ac:dyDescent="0.35">
      <c r="A47" s="19">
        <v>34</v>
      </c>
      <c r="B47" s="39" t="s">
        <v>74</v>
      </c>
      <c r="C47" s="40" t="s">
        <v>7</v>
      </c>
      <c r="D47" s="42" t="s">
        <v>123</v>
      </c>
      <c r="E47" s="17" t="s">
        <v>69</v>
      </c>
      <c r="F47" s="16">
        <v>1</v>
      </c>
      <c r="G47" s="22">
        <v>1</v>
      </c>
      <c r="H47" s="18">
        <f t="shared" si="5"/>
        <v>1</v>
      </c>
      <c r="I47" s="41"/>
    </row>
    <row r="48" spans="1:283" ht="93" customHeight="1" x14ac:dyDescent="0.35">
      <c r="A48" s="19">
        <v>35</v>
      </c>
      <c r="B48" s="21" t="s">
        <v>75</v>
      </c>
      <c r="C48" s="3" t="s">
        <v>7</v>
      </c>
      <c r="D48" s="3" t="s">
        <v>124</v>
      </c>
      <c r="E48" s="17" t="s">
        <v>69</v>
      </c>
      <c r="F48" s="16">
        <v>1</v>
      </c>
      <c r="G48" s="22">
        <v>1</v>
      </c>
      <c r="H48" s="18">
        <f t="shared" si="5"/>
        <v>1</v>
      </c>
      <c r="I48" s="41"/>
    </row>
    <row r="49" spans="1:9" ht="116.4" customHeight="1" x14ac:dyDescent="0.35">
      <c r="A49" s="19">
        <v>36</v>
      </c>
      <c r="B49" s="43" t="s">
        <v>70</v>
      </c>
      <c r="C49" s="40" t="s">
        <v>7</v>
      </c>
      <c r="D49" s="3" t="s">
        <v>125</v>
      </c>
      <c r="E49" s="17" t="s">
        <v>71</v>
      </c>
      <c r="F49" s="16">
        <v>1</v>
      </c>
      <c r="G49" s="22">
        <v>1</v>
      </c>
      <c r="H49" s="18">
        <f t="shared" si="5"/>
        <v>1</v>
      </c>
      <c r="I49" s="41"/>
    </row>
    <row r="50" spans="1:9" ht="84.65" customHeight="1" x14ac:dyDescent="0.35">
      <c r="A50" s="19">
        <v>37</v>
      </c>
      <c r="B50" s="21" t="s">
        <v>76</v>
      </c>
      <c r="C50" s="40" t="s">
        <v>7</v>
      </c>
      <c r="D50" s="40" t="s">
        <v>126</v>
      </c>
      <c r="E50" s="17" t="s">
        <v>69</v>
      </c>
      <c r="F50" s="16">
        <v>1</v>
      </c>
      <c r="G50" s="22">
        <v>1</v>
      </c>
      <c r="H50" s="18">
        <f t="shared" si="5"/>
        <v>1</v>
      </c>
      <c r="I50" s="41"/>
    </row>
    <row r="51" spans="1:9" ht="100.75" customHeight="1" x14ac:dyDescent="0.35">
      <c r="A51" s="19">
        <v>38</v>
      </c>
      <c r="B51" s="39" t="s">
        <v>77</v>
      </c>
      <c r="C51" s="40" t="s">
        <v>7</v>
      </c>
      <c r="D51" s="40" t="s">
        <v>127</v>
      </c>
      <c r="E51" s="17" t="s">
        <v>69</v>
      </c>
      <c r="F51" s="16">
        <v>1</v>
      </c>
      <c r="G51" s="22">
        <v>1</v>
      </c>
      <c r="H51" s="18">
        <f t="shared" si="5"/>
        <v>1</v>
      </c>
      <c r="I51" s="41"/>
    </row>
    <row r="52" spans="1:9" ht="133.25" customHeight="1" x14ac:dyDescent="0.35">
      <c r="A52" s="19">
        <v>39</v>
      </c>
      <c r="B52" s="39" t="s">
        <v>78</v>
      </c>
      <c r="C52" s="40" t="s">
        <v>7</v>
      </c>
      <c r="D52" s="40" t="s">
        <v>128</v>
      </c>
      <c r="E52" s="17" t="s">
        <v>93</v>
      </c>
      <c r="F52" s="44">
        <v>1</v>
      </c>
      <c r="G52" s="45">
        <v>1</v>
      </c>
      <c r="H52" s="18">
        <f t="shared" si="5"/>
        <v>1</v>
      </c>
      <c r="I52" s="41"/>
    </row>
    <row r="53" spans="1:9" ht="93.65" customHeight="1" x14ac:dyDescent="0.35">
      <c r="A53" s="19">
        <v>40</v>
      </c>
      <c r="B53" s="39" t="s">
        <v>79</v>
      </c>
      <c r="C53" s="40" t="s">
        <v>7</v>
      </c>
      <c r="D53" s="40" t="s">
        <v>129</v>
      </c>
      <c r="E53" s="17" t="s">
        <v>69</v>
      </c>
      <c r="F53" s="16">
        <v>1</v>
      </c>
      <c r="G53" s="22">
        <v>1</v>
      </c>
      <c r="H53" s="18">
        <f t="shared" si="5"/>
        <v>1</v>
      </c>
      <c r="I53" s="41"/>
    </row>
    <row r="54" spans="1:9" ht="15.5" x14ac:dyDescent="0.35">
      <c r="A54" s="133" t="s">
        <v>143</v>
      </c>
      <c r="B54" s="133"/>
      <c r="C54" s="133"/>
      <c r="D54" s="133"/>
      <c r="E54" s="133"/>
      <c r="F54" s="133"/>
      <c r="G54" s="133"/>
      <c r="H54" s="83">
        <f>SUM(H46:H53)</f>
        <v>8</v>
      </c>
      <c r="I54" s="82"/>
    </row>
    <row r="55" spans="1:9" x14ac:dyDescent="0.35">
      <c r="B55" s="46"/>
      <c r="C55" s="5"/>
      <c r="D55" s="5"/>
      <c r="E55" s="25"/>
      <c r="G55" s="37"/>
      <c r="H55" s="38"/>
    </row>
    <row r="56" spans="1:9" ht="33.65" customHeight="1" x14ac:dyDescent="0.35">
      <c r="A56" s="105"/>
      <c r="B56" s="106"/>
      <c r="C56" s="106"/>
      <c r="D56" s="112" t="s">
        <v>1</v>
      </c>
      <c r="E56" s="108"/>
      <c r="F56" s="108"/>
      <c r="G56" s="108"/>
      <c r="H56" s="108"/>
      <c r="I56" s="107"/>
    </row>
    <row r="57" spans="1:9" ht="145.25" customHeight="1" x14ac:dyDescent="0.35">
      <c r="A57" s="19">
        <v>41</v>
      </c>
      <c r="B57" s="21" t="s">
        <v>80</v>
      </c>
      <c r="C57" s="6" t="s">
        <v>9</v>
      </c>
      <c r="D57" s="3" t="s">
        <v>130</v>
      </c>
      <c r="E57" s="17" t="s">
        <v>93</v>
      </c>
      <c r="F57" s="16">
        <v>1</v>
      </c>
      <c r="G57" s="22">
        <v>1</v>
      </c>
      <c r="H57" s="18">
        <f t="shared" si="5"/>
        <v>1</v>
      </c>
      <c r="I57" s="41"/>
    </row>
    <row r="58" spans="1:9" ht="19" customHeight="1" x14ac:dyDescent="0.35">
      <c r="A58" s="133" t="s">
        <v>142</v>
      </c>
      <c r="B58" s="133"/>
      <c r="C58" s="133"/>
      <c r="D58" s="133"/>
      <c r="E58" s="133"/>
      <c r="F58" s="133"/>
      <c r="G58" s="133"/>
      <c r="H58" s="83">
        <f>H57</f>
        <v>1</v>
      </c>
      <c r="I58" s="82"/>
    </row>
    <row r="59" spans="1:9" ht="27" customHeight="1" x14ac:dyDescent="0.35">
      <c r="A59" s="32"/>
      <c r="B59" s="33"/>
      <c r="C59" s="99"/>
      <c r="D59" s="2"/>
      <c r="E59" s="34"/>
      <c r="F59" s="35"/>
      <c r="G59" s="27"/>
      <c r="H59" s="28"/>
      <c r="I59" s="100"/>
    </row>
    <row r="60" spans="1:9" ht="31.75" customHeight="1" x14ac:dyDescent="0.35">
      <c r="A60" s="124" t="s">
        <v>8</v>
      </c>
      <c r="B60" s="125"/>
      <c r="C60" s="125"/>
      <c r="D60" s="125"/>
      <c r="E60" s="125"/>
      <c r="F60" s="125"/>
      <c r="G60" s="125"/>
      <c r="H60" s="125"/>
      <c r="I60" s="126"/>
    </row>
    <row r="61" spans="1:9" ht="153.65" customHeight="1" x14ac:dyDescent="0.35">
      <c r="A61" s="19">
        <v>42</v>
      </c>
      <c r="B61" s="21" t="s">
        <v>96</v>
      </c>
      <c r="C61" s="6" t="s">
        <v>18</v>
      </c>
      <c r="D61" s="3" t="s">
        <v>28</v>
      </c>
      <c r="E61" s="17" t="s">
        <v>93</v>
      </c>
      <c r="F61" s="16">
        <v>1</v>
      </c>
      <c r="G61" s="22">
        <v>1</v>
      </c>
      <c r="H61" s="18">
        <f t="shared" si="5"/>
        <v>1</v>
      </c>
      <c r="I61" s="3"/>
    </row>
    <row r="62" spans="1:9" ht="177.65" customHeight="1" x14ac:dyDescent="0.35">
      <c r="A62" s="19">
        <v>43</v>
      </c>
      <c r="B62" s="21" t="s">
        <v>81</v>
      </c>
      <c r="C62" s="6" t="s">
        <v>18</v>
      </c>
      <c r="D62" s="3" t="s">
        <v>131</v>
      </c>
      <c r="E62" s="17" t="s">
        <v>93</v>
      </c>
      <c r="F62" s="16">
        <v>1</v>
      </c>
      <c r="G62" s="22">
        <v>1</v>
      </c>
      <c r="H62" s="18">
        <f>F62*G62</f>
        <v>1</v>
      </c>
      <c r="I62" s="3"/>
    </row>
    <row r="63" spans="1:9" ht="143.4" customHeight="1" x14ac:dyDescent="0.35">
      <c r="A63" s="19">
        <v>44</v>
      </c>
      <c r="B63" s="21" t="s">
        <v>82</v>
      </c>
      <c r="C63" s="6" t="s">
        <v>18</v>
      </c>
      <c r="D63" s="3" t="s">
        <v>132</v>
      </c>
      <c r="E63" s="17" t="s">
        <v>57</v>
      </c>
      <c r="F63" s="16">
        <v>1</v>
      </c>
      <c r="G63" s="22">
        <v>1</v>
      </c>
      <c r="H63" s="18">
        <f t="shared" si="5"/>
        <v>1</v>
      </c>
      <c r="I63" s="3"/>
    </row>
    <row r="64" spans="1:9" ht="75.650000000000006" customHeight="1" x14ac:dyDescent="0.35">
      <c r="A64" s="19">
        <v>45</v>
      </c>
      <c r="B64" s="21" t="s">
        <v>83</v>
      </c>
      <c r="C64" s="6" t="s">
        <v>18</v>
      </c>
      <c r="D64" s="3" t="s">
        <v>84</v>
      </c>
      <c r="E64" s="17" t="s">
        <v>93</v>
      </c>
      <c r="F64" s="16">
        <v>1</v>
      </c>
      <c r="G64" s="22">
        <v>1</v>
      </c>
      <c r="H64" s="18">
        <f t="shared" si="5"/>
        <v>1</v>
      </c>
      <c r="I64" s="3" t="s">
        <v>85</v>
      </c>
    </row>
    <row r="65" spans="1:9" ht="82.75" customHeight="1" x14ac:dyDescent="0.35">
      <c r="A65" s="19">
        <v>46</v>
      </c>
      <c r="B65" s="21" t="s">
        <v>86</v>
      </c>
      <c r="C65" s="6" t="s">
        <v>18</v>
      </c>
      <c r="D65" s="3" t="s">
        <v>87</v>
      </c>
      <c r="E65" s="17" t="s">
        <v>93</v>
      </c>
      <c r="F65" s="16">
        <v>1</v>
      </c>
      <c r="G65" s="22">
        <v>1</v>
      </c>
      <c r="H65" s="18">
        <f>F65*G65</f>
        <v>1</v>
      </c>
      <c r="I65" s="3"/>
    </row>
    <row r="66" spans="1:9" ht="18" customHeight="1" x14ac:dyDescent="0.35">
      <c r="A66" s="129" t="s">
        <v>144</v>
      </c>
      <c r="B66" s="129"/>
      <c r="C66" s="129"/>
      <c r="D66" s="129"/>
      <c r="E66" s="129"/>
      <c r="F66" s="129"/>
      <c r="G66" s="129"/>
      <c r="H66" s="91">
        <f>SUM(H61:H65)</f>
        <v>5</v>
      </c>
      <c r="I66" s="90"/>
    </row>
    <row r="67" spans="1:9" ht="18.5" customHeight="1" x14ac:dyDescent="0.35">
      <c r="A67" s="47"/>
      <c r="B67" s="48"/>
      <c r="C67" s="49"/>
      <c r="D67" s="50"/>
      <c r="E67" s="51"/>
      <c r="F67" s="52"/>
      <c r="G67" s="53"/>
      <c r="H67" s="54"/>
      <c r="I67" s="50"/>
    </row>
    <row r="68" spans="1:9" ht="24.65" customHeight="1" x14ac:dyDescent="0.35">
      <c r="A68" s="139" t="s">
        <v>32</v>
      </c>
      <c r="B68" s="140"/>
      <c r="C68" s="140"/>
      <c r="D68" s="140"/>
      <c r="E68" s="140"/>
      <c r="F68" s="140"/>
      <c r="G68" s="140"/>
      <c r="H68" s="140"/>
      <c r="I68" s="141"/>
    </row>
    <row r="69" spans="1:9" ht="82.25" customHeight="1" x14ac:dyDescent="0.35">
      <c r="A69" s="19">
        <v>47</v>
      </c>
      <c r="B69" s="3" t="s">
        <v>29</v>
      </c>
      <c r="C69" s="20" t="s">
        <v>18</v>
      </c>
      <c r="D69" s="3" t="s">
        <v>30</v>
      </c>
      <c r="E69" s="17" t="s">
        <v>93</v>
      </c>
      <c r="F69" s="16">
        <v>1</v>
      </c>
      <c r="G69" s="22">
        <v>1</v>
      </c>
      <c r="H69" s="18">
        <f t="shared" si="5"/>
        <v>1</v>
      </c>
      <c r="I69" s="41"/>
    </row>
    <row r="70" spans="1:9" ht="15.5" x14ac:dyDescent="0.35">
      <c r="A70" s="128" t="s">
        <v>91</v>
      </c>
      <c r="B70" s="128"/>
      <c r="C70" s="128"/>
      <c r="D70" s="128"/>
      <c r="E70" s="128"/>
      <c r="F70" s="128"/>
      <c r="G70" s="128"/>
      <c r="H70" s="91">
        <f>H69</f>
        <v>1</v>
      </c>
      <c r="I70" s="90"/>
    </row>
    <row r="71" spans="1:9" x14ac:dyDescent="0.35">
      <c r="A71" s="55"/>
      <c r="B71" s="56"/>
      <c r="C71" s="7"/>
      <c r="D71" s="56"/>
      <c r="E71" s="57"/>
      <c r="F71" s="58"/>
      <c r="G71" s="59"/>
      <c r="H71" s="60"/>
      <c r="I71" s="61"/>
    </row>
    <row r="72" spans="1:9" ht="36" customHeight="1" x14ac:dyDescent="0.35">
      <c r="A72" s="124" t="s">
        <v>31</v>
      </c>
      <c r="B72" s="125"/>
      <c r="C72" s="125"/>
      <c r="D72" s="125"/>
      <c r="E72" s="125"/>
      <c r="F72" s="125"/>
      <c r="G72" s="125"/>
      <c r="H72" s="125"/>
      <c r="I72" s="126"/>
    </row>
    <row r="73" spans="1:9" ht="65.400000000000006" customHeight="1" x14ac:dyDescent="0.35">
      <c r="A73" s="19">
        <v>48</v>
      </c>
      <c r="B73" s="3" t="s">
        <v>22</v>
      </c>
      <c r="C73" s="20" t="s">
        <v>22</v>
      </c>
      <c r="D73" s="3" t="s">
        <v>88</v>
      </c>
      <c r="E73" s="16" t="s">
        <v>23</v>
      </c>
      <c r="F73" s="16">
        <v>1</v>
      </c>
      <c r="G73" s="22">
        <v>1</v>
      </c>
      <c r="H73" s="18">
        <f t="shared" si="5"/>
        <v>1</v>
      </c>
      <c r="I73" s="41"/>
    </row>
    <row r="74" spans="1:9" ht="15.5" x14ac:dyDescent="0.35">
      <c r="A74" s="133" t="s">
        <v>145</v>
      </c>
      <c r="B74" s="133"/>
      <c r="C74" s="133"/>
      <c r="D74" s="133"/>
      <c r="E74" s="133"/>
      <c r="F74" s="133"/>
      <c r="G74" s="133"/>
      <c r="H74" s="83">
        <f>H73</f>
        <v>1</v>
      </c>
      <c r="I74" s="82"/>
    </row>
    <row r="75" spans="1:9" x14ac:dyDescent="0.35">
      <c r="B75" s="4"/>
      <c r="C75" s="1"/>
      <c r="D75" s="4"/>
      <c r="E75" s="26"/>
      <c r="G75" s="37"/>
      <c r="H75" s="38"/>
    </row>
    <row r="77" spans="1:9" ht="18.5" x14ac:dyDescent="0.35">
      <c r="A77" s="127" t="s">
        <v>19</v>
      </c>
      <c r="B77" s="127"/>
      <c r="C77" s="127"/>
      <c r="D77" s="127"/>
      <c r="E77" s="127"/>
      <c r="F77" s="127"/>
      <c r="G77" s="127"/>
      <c r="H77" s="89">
        <f>SUM(H5+H35+H43+H54+H58+H66+H70+H74)</f>
        <v>26</v>
      </c>
      <c r="I77" s="90"/>
    </row>
  </sheetData>
  <sheetProtection algorithmName="SHA-512" hashValue="8710Iw9PG7hvASTi1981UGxOHK1+5V8xBpDXjc5gkEMaue0psPwPd7r8/3M/cdoZ6mg3IpUJB0H3lhCCUl9eng==" saltValue="Q26R7ltZVda/aXhY17TDYQ==" spinCount="100000" sheet="1" objects="1" scenarios="1"/>
  <protectedRanges>
    <protectedRange password="C61F" sqref="B50:B51 D50:D51" name="Intervalo1_5_3_2_1_1_4_1"/>
  </protectedRanges>
  <mergeCells count="17">
    <mergeCell ref="A77:G77"/>
    <mergeCell ref="A70:G70"/>
    <mergeCell ref="A66:G66"/>
    <mergeCell ref="A5:G5"/>
    <mergeCell ref="A54:G54"/>
    <mergeCell ref="A58:G58"/>
    <mergeCell ref="A74:G74"/>
    <mergeCell ref="A37:I37"/>
    <mergeCell ref="A43:G43"/>
    <mergeCell ref="A45:I45"/>
    <mergeCell ref="A60:I60"/>
    <mergeCell ref="A68:I68"/>
    <mergeCell ref="A1:I1"/>
    <mergeCell ref="A2:I2"/>
    <mergeCell ref="A7:I7"/>
    <mergeCell ref="A35:G35"/>
    <mergeCell ref="A72:I72"/>
  </mergeCells>
  <pageMargins left="0.511811024" right="0.511811024" top="0.78740157499999996" bottom="0.78740157499999996" header="0.31496062000000002" footer="0.31496062000000002"/>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A8F51-7838-4DAD-9F1C-5BB35AFAA120}">
  <sheetPr>
    <tabColor theme="8" tint="0.79998168889431442"/>
  </sheetPr>
  <dimension ref="A1:JW77"/>
  <sheetViews>
    <sheetView showGridLines="0" zoomScale="80" zoomScaleNormal="80" workbookViewId="0">
      <pane ySplit="3" topLeftCell="A62" activePane="bottomLeft" state="frozen"/>
      <selection activeCell="A3" sqref="A3"/>
      <selection pane="bottomLeft" activeCell="H62" sqref="H62"/>
    </sheetView>
  </sheetViews>
  <sheetFormatPr defaultColWidth="8.90625" defaultRowHeight="14.5" x14ac:dyDescent="0.35"/>
  <cols>
    <col min="1" max="1" width="5.453125" style="8" customWidth="1"/>
    <col min="2" max="2" width="32.6328125" style="62" customWidth="1"/>
    <col min="3" max="3" width="19.08984375" style="62" customWidth="1"/>
    <col min="4" max="4" width="72.54296875" style="9" customWidth="1"/>
    <col min="5" max="5" width="10.6328125" style="62" customWidth="1"/>
    <col min="6" max="6" width="8" style="26" customWidth="1"/>
    <col min="7" max="7" width="14.54296875" style="63" customWidth="1"/>
    <col min="8" max="8" width="15" style="63" customWidth="1"/>
    <col min="9" max="9" width="24.81640625" style="9" customWidth="1"/>
    <col min="10" max="16384" width="8.90625" style="9"/>
  </cols>
  <sheetData>
    <row r="1" spans="1:9" s="72" customFormat="1" ht="46.75" customHeight="1" x14ac:dyDescent="0.35">
      <c r="A1" s="114" t="s">
        <v>134</v>
      </c>
      <c r="B1" s="115"/>
      <c r="C1" s="115"/>
      <c r="D1" s="115"/>
      <c r="E1" s="115"/>
      <c r="F1" s="115"/>
      <c r="G1" s="115"/>
      <c r="H1" s="115"/>
      <c r="I1" s="116"/>
    </row>
    <row r="2" spans="1:9" s="72" customFormat="1" ht="61.25" customHeight="1" x14ac:dyDescent="0.35">
      <c r="A2" s="117" t="s">
        <v>16</v>
      </c>
      <c r="B2" s="118"/>
      <c r="C2" s="118"/>
      <c r="D2" s="118"/>
      <c r="E2" s="118"/>
      <c r="F2" s="118"/>
      <c r="G2" s="118"/>
      <c r="H2" s="118"/>
      <c r="I2" s="119"/>
    </row>
    <row r="3" spans="1:9" s="73" customFormat="1" ht="45" customHeight="1" x14ac:dyDescent="0.35">
      <c r="A3" s="70" t="s">
        <v>13</v>
      </c>
      <c r="B3" s="70" t="s">
        <v>10</v>
      </c>
      <c r="C3" s="70"/>
      <c r="D3" s="70" t="s">
        <v>11</v>
      </c>
      <c r="E3" s="70" t="s">
        <v>3</v>
      </c>
      <c r="F3" s="70" t="s">
        <v>89</v>
      </c>
      <c r="G3" s="101" t="s">
        <v>25</v>
      </c>
      <c r="H3" s="101" t="s">
        <v>21</v>
      </c>
      <c r="I3" s="70" t="s">
        <v>12</v>
      </c>
    </row>
    <row r="4" spans="1:9" s="1" customFormat="1" ht="160.5" customHeight="1" x14ac:dyDescent="0.35">
      <c r="A4" s="29">
        <v>1</v>
      </c>
      <c r="B4" s="64" t="s">
        <v>0</v>
      </c>
      <c r="C4" s="64" t="s">
        <v>0</v>
      </c>
      <c r="D4" s="65" t="s">
        <v>33</v>
      </c>
      <c r="E4" s="66" t="s">
        <v>24</v>
      </c>
      <c r="F4" s="66">
        <v>1</v>
      </c>
      <c r="G4" s="102">
        <v>1</v>
      </c>
      <c r="H4" s="67">
        <f>F4*G4</f>
        <v>1</v>
      </c>
      <c r="I4" s="64" t="s">
        <v>26</v>
      </c>
    </row>
    <row r="5" spans="1:9" s="1" customFormat="1" ht="23" customHeight="1" x14ac:dyDescent="0.35">
      <c r="A5" s="130" t="s">
        <v>20</v>
      </c>
      <c r="B5" s="131"/>
      <c r="C5" s="131"/>
      <c r="D5" s="131"/>
      <c r="E5" s="131"/>
      <c r="F5" s="131"/>
      <c r="G5" s="132"/>
      <c r="H5" s="69">
        <f>H4</f>
        <v>1</v>
      </c>
      <c r="I5" s="68"/>
    </row>
    <row r="6" spans="1:9" s="1" customFormat="1" ht="21" customHeight="1" x14ac:dyDescent="0.35">
      <c r="A6" s="8"/>
      <c r="B6" s="13"/>
      <c r="C6" s="13"/>
      <c r="D6" s="4"/>
      <c r="E6" s="14"/>
      <c r="F6" s="14"/>
      <c r="G6" s="15"/>
      <c r="H6" s="15"/>
      <c r="I6" s="13"/>
    </row>
    <row r="7" spans="1:9" ht="57.65" customHeight="1" x14ac:dyDescent="0.35">
      <c r="A7" s="120" t="s">
        <v>17</v>
      </c>
      <c r="B7" s="120"/>
      <c r="C7" s="120"/>
      <c r="D7" s="120"/>
      <c r="E7" s="120"/>
      <c r="F7" s="120"/>
      <c r="G7" s="120"/>
      <c r="H7" s="120"/>
      <c r="I7" s="120"/>
    </row>
    <row r="8" spans="1:9" s="88" customFormat="1" ht="43.25" customHeight="1" x14ac:dyDescent="0.35">
      <c r="A8" s="70" t="s">
        <v>13</v>
      </c>
      <c r="B8" s="70" t="s">
        <v>10</v>
      </c>
      <c r="C8" s="70" t="s">
        <v>14</v>
      </c>
      <c r="D8" s="70" t="s">
        <v>11</v>
      </c>
      <c r="E8" s="70" t="s">
        <v>3</v>
      </c>
      <c r="F8" s="70" t="s">
        <v>15</v>
      </c>
      <c r="G8" s="71" t="s">
        <v>25</v>
      </c>
      <c r="H8" s="71" t="s">
        <v>21</v>
      </c>
      <c r="I8" s="70" t="s">
        <v>12</v>
      </c>
    </row>
    <row r="9" spans="1:9" ht="139.25" customHeight="1" x14ac:dyDescent="0.35">
      <c r="A9" s="74">
        <v>2</v>
      </c>
      <c r="B9" s="65" t="s">
        <v>92</v>
      </c>
      <c r="C9" s="65" t="s">
        <v>2</v>
      </c>
      <c r="D9" s="65" t="s">
        <v>100</v>
      </c>
      <c r="E9" s="75" t="s">
        <v>94</v>
      </c>
      <c r="F9" s="74">
        <v>1</v>
      </c>
      <c r="G9" s="81">
        <v>0</v>
      </c>
      <c r="H9" s="76">
        <f t="shared" ref="H9:H69" si="0">F9*G9</f>
        <v>0</v>
      </c>
      <c r="I9" s="65" t="s">
        <v>34</v>
      </c>
    </row>
    <row r="10" spans="1:9" ht="163.75" customHeight="1" x14ac:dyDescent="0.35">
      <c r="A10" s="74">
        <v>3</v>
      </c>
      <c r="B10" s="65" t="s">
        <v>37</v>
      </c>
      <c r="C10" s="65" t="s">
        <v>2</v>
      </c>
      <c r="D10" s="65" t="s">
        <v>101</v>
      </c>
      <c r="E10" s="75" t="s">
        <v>94</v>
      </c>
      <c r="F10" s="74">
        <v>1</v>
      </c>
      <c r="G10" s="81">
        <v>0</v>
      </c>
      <c r="H10" s="76">
        <f t="shared" si="0"/>
        <v>0</v>
      </c>
      <c r="I10" s="65" t="s">
        <v>34</v>
      </c>
    </row>
    <row r="11" spans="1:9" ht="153.65" customHeight="1" x14ac:dyDescent="0.35">
      <c r="A11" s="74">
        <v>4</v>
      </c>
      <c r="B11" s="65" t="s">
        <v>35</v>
      </c>
      <c r="C11" s="65" t="s">
        <v>2</v>
      </c>
      <c r="D11" s="65" t="s">
        <v>102</v>
      </c>
      <c r="E11" s="75" t="s">
        <v>94</v>
      </c>
      <c r="F11" s="74">
        <v>15</v>
      </c>
      <c r="G11" s="81">
        <v>0</v>
      </c>
      <c r="H11" s="76">
        <f t="shared" si="0"/>
        <v>0</v>
      </c>
      <c r="I11" s="65" t="s">
        <v>34</v>
      </c>
    </row>
    <row r="12" spans="1:9" ht="136.75" customHeight="1" x14ac:dyDescent="0.35">
      <c r="A12" s="74">
        <v>5</v>
      </c>
      <c r="B12" s="65" t="s">
        <v>36</v>
      </c>
      <c r="C12" s="65" t="s">
        <v>2</v>
      </c>
      <c r="D12" s="65" t="s">
        <v>103</v>
      </c>
      <c r="E12" s="75" t="s">
        <v>94</v>
      </c>
      <c r="F12" s="74">
        <v>1</v>
      </c>
      <c r="G12" s="81">
        <v>0</v>
      </c>
      <c r="H12" s="76">
        <f t="shared" si="0"/>
        <v>0</v>
      </c>
      <c r="I12" s="65" t="s">
        <v>34</v>
      </c>
    </row>
    <row r="13" spans="1:9" ht="151.75" customHeight="1" x14ac:dyDescent="0.35">
      <c r="A13" s="74">
        <v>6</v>
      </c>
      <c r="B13" s="65" t="s">
        <v>38</v>
      </c>
      <c r="C13" s="65" t="s">
        <v>2</v>
      </c>
      <c r="D13" s="65" t="s">
        <v>104</v>
      </c>
      <c r="E13" s="75" t="s">
        <v>94</v>
      </c>
      <c r="F13" s="74">
        <v>1</v>
      </c>
      <c r="G13" s="81">
        <v>0</v>
      </c>
      <c r="H13" s="76">
        <f t="shared" si="0"/>
        <v>0</v>
      </c>
      <c r="I13" s="65" t="s">
        <v>34</v>
      </c>
    </row>
    <row r="14" spans="1:9" ht="121.75" customHeight="1" x14ac:dyDescent="0.35">
      <c r="A14" s="74">
        <v>7</v>
      </c>
      <c r="B14" s="65" t="s">
        <v>39</v>
      </c>
      <c r="C14" s="65" t="s">
        <v>2</v>
      </c>
      <c r="D14" s="65" t="s">
        <v>105</v>
      </c>
      <c r="E14" s="75" t="s">
        <v>94</v>
      </c>
      <c r="F14" s="74">
        <v>1</v>
      </c>
      <c r="G14" s="81">
        <v>0</v>
      </c>
      <c r="H14" s="76">
        <f t="shared" si="0"/>
        <v>0</v>
      </c>
      <c r="I14" s="65" t="s">
        <v>34</v>
      </c>
    </row>
    <row r="15" spans="1:9" ht="174.65" customHeight="1" x14ac:dyDescent="0.35">
      <c r="A15" s="29">
        <v>8</v>
      </c>
      <c r="B15" s="65" t="s">
        <v>40</v>
      </c>
      <c r="C15" s="77" t="s">
        <v>2</v>
      </c>
      <c r="D15" s="65" t="s">
        <v>106</v>
      </c>
      <c r="E15" s="75" t="s">
        <v>94</v>
      </c>
      <c r="F15" s="74">
        <v>5</v>
      </c>
      <c r="G15" s="81">
        <v>0</v>
      </c>
      <c r="H15" s="76">
        <f t="shared" si="0"/>
        <v>0</v>
      </c>
      <c r="I15" s="65" t="s">
        <v>34</v>
      </c>
    </row>
    <row r="16" spans="1:9" ht="124.75" customHeight="1" x14ac:dyDescent="0.35">
      <c r="A16" s="29">
        <v>9</v>
      </c>
      <c r="B16" s="78" t="s">
        <v>45</v>
      </c>
      <c r="C16" s="77" t="s">
        <v>2</v>
      </c>
      <c r="D16" s="65" t="s">
        <v>107</v>
      </c>
      <c r="E16" s="75" t="s">
        <v>94</v>
      </c>
      <c r="F16" s="74">
        <v>5</v>
      </c>
      <c r="G16" s="81">
        <v>0</v>
      </c>
      <c r="H16" s="76">
        <f t="shared" si="0"/>
        <v>0</v>
      </c>
      <c r="I16" s="65" t="s">
        <v>34</v>
      </c>
    </row>
    <row r="17" spans="1:9" ht="183" customHeight="1" x14ac:dyDescent="0.35">
      <c r="A17" s="29">
        <v>10</v>
      </c>
      <c r="B17" s="65" t="s">
        <v>41</v>
      </c>
      <c r="C17" s="77" t="s">
        <v>2</v>
      </c>
      <c r="D17" s="65" t="s">
        <v>108</v>
      </c>
      <c r="E17" s="75" t="s">
        <v>94</v>
      </c>
      <c r="F17" s="74">
        <v>5</v>
      </c>
      <c r="G17" s="81">
        <v>0</v>
      </c>
      <c r="H17" s="76">
        <f t="shared" si="0"/>
        <v>0</v>
      </c>
      <c r="I17" s="65" t="s">
        <v>34</v>
      </c>
    </row>
    <row r="18" spans="1:9" ht="405" customHeight="1" x14ac:dyDescent="0.35">
      <c r="A18" s="29">
        <v>11</v>
      </c>
      <c r="B18" s="78" t="s">
        <v>98</v>
      </c>
      <c r="C18" s="77" t="s">
        <v>2</v>
      </c>
      <c r="D18" s="78" t="s">
        <v>99</v>
      </c>
      <c r="E18" s="75" t="s">
        <v>94</v>
      </c>
      <c r="F18" s="74">
        <v>1</v>
      </c>
      <c r="G18" s="81">
        <v>0</v>
      </c>
      <c r="H18" s="76">
        <f t="shared" si="0"/>
        <v>0</v>
      </c>
      <c r="I18" s="65" t="s">
        <v>34</v>
      </c>
    </row>
    <row r="19" spans="1:9" ht="133.75" customHeight="1" x14ac:dyDescent="0.35">
      <c r="A19" s="29">
        <v>12</v>
      </c>
      <c r="B19" s="78" t="s">
        <v>42</v>
      </c>
      <c r="C19" s="77" t="s">
        <v>2</v>
      </c>
      <c r="D19" s="65" t="s">
        <v>109</v>
      </c>
      <c r="E19" s="75" t="s">
        <v>94</v>
      </c>
      <c r="F19" s="74">
        <v>1</v>
      </c>
      <c r="G19" s="81">
        <v>0</v>
      </c>
      <c r="H19" s="76">
        <f t="shared" si="0"/>
        <v>0</v>
      </c>
      <c r="I19" s="65" t="s">
        <v>34</v>
      </c>
    </row>
    <row r="20" spans="1:9" ht="90" customHeight="1" x14ac:dyDescent="0.35">
      <c r="A20" s="29">
        <v>13</v>
      </c>
      <c r="B20" s="78" t="s">
        <v>49</v>
      </c>
      <c r="C20" s="77" t="s">
        <v>2</v>
      </c>
      <c r="D20" s="65" t="s">
        <v>27</v>
      </c>
      <c r="E20" s="75" t="s">
        <v>43</v>
      </c>
      <c r="F20" s="74">
        <v>1</v>
      </c>
      <c r="G20" s="81">
        <v>0</v>
      </c>
      <c r="H20" s="76">
        <f t="shared" si="0"/>
        <v>0</v>
      </c>
      <c r="I20" s="65" t="s">
        <v>34</v>
      </c>
    </row>
    <row r="21" spans="1:9" ht="93" customHeight="1" x14ac:dyDescent="0.35">
      <c r="A21" s="29">
        <v>14</v>
      </c>
      <c r="B21" s="78" t="s">
        <v>44</v>
      </c>
      <c r="C21" s="77" t="s">
        <v>2</v>
      </c>
      <c r="D21" s="65" t="s">
        <v>46</v>
      </c>
      <c r="E21" s="75" t="s">
        <v>93</v>
      </c>
      <c r="F21" s="74">
        <v>1</v>
      </c>
      <c r="G21" s="81">
        <v>0</v>
      </c>
      <c r="H21" s="76">
        <f t="shared" si="0"/>
        <v>0</v>
      </c>
      <c r="I21" s="65" t="s">
        <v>34</v>
      </c>
    </row>
    <row r="22" spans="1:9" ht="154.25" customHeight="1" x14ac:dyDescent="0.35">
      <c r="A22" s="29">
        <v>15</v>
      </c>
      <c r="B22" s="78" t="s">
        <v>47</v>
      </c>
      <c r="C22" s="77" t="s">
        <v>2</v>
      </c>
      <c r="D22" s="65" t="s">
        <v>110</v>
      </c>
      <c r="E22" s="75" t="s">
        <v>48</v>
      </c>
      <c r="F22" s="74">
        <v>20</v>
      </c>
      <c r="G22" s="81">
        <v>0</v>
      </c>
      <c r="H22" s="76">
        <f t="shared" si="0"/>
        <v>0</v>
      </c>
      <c r="I22" s="77"/>
    </row>
    <row r="23" spans="1:9" ht="155" customHeight="1" x14ac:dyDescent="0.35">
      <c r="A23" s="29">
        <v>16</v>
      </c>
      <c r="B23" s="78" t="s">
        <v>50</v>
      </c>
      <c r="C23" s="77" t="s">
        <v>2</v>
      </c>
      <c r="D23" s="65" t="s">
        <v>111</v>
      </c>
      <c r="E23" s="75" t="s">
        <v>93</v>
      </c>
      <c r="F23" s="74">
        <v>5</v>
      </c>
      <c r="G23" s="81">
        <v>0</v>
      </c>
      <c r="H23" s="76">
        <f t="shared" si="0"/>
        <v>0</v>
      </c>
      <c r="I23" s="65" t="s">
        <v>34</v>
      </c>
    </row>
    <row r="24" spans="1:9" ht="94.5" customHeight="1" x14ac:dyDescent="0.35">
      <c r="A24" s="29">
        <v>17</v>
      </c>
      <c r="B24" s="78" t="s">
        <v>51</v>
      </c>
      <c r="C24" s="77" t="s">
        <v>2</v>
      </c>
      <c r="D24" s="65" t="s">
        <v>52</v>
      </c>
      <c r="E24" s="75" t="s">
        <v>93</v>
      </c>
      <c r="F24" s="74">
        <v>25</v>
      </c>
      <c r="G24" s="81">
        <v>0</v>
      </c>
      <c r="H24" s="76">
        <f t="shared" si="0"/>
        <v>0</v>
      </c>
      <c r="I24" s="65" t="s">
        <v>34</v>
      </c>
    </row>
    <row r="25" spans="1:9" ht="141.65" customHeight="1" x14ac:dyDescent="0.35">
      <c r="A25" s="29">
        <v>18</v>
      </c>
      <c r="B25" s="78" t="s">
        <v>53</v>
      </c>
      <c r="C25" s="77" t="s">
        <v>2</v>
      </c>
      <c r="D25" s="65" t="s">
        <v>112</v>
      </c>
      <c r="E25" s="75" t="s">
        <v>93</v>
      </c>
      <c r="F25" s="74">
        <v>1</v>
      </c>
      <c r="G25" s="81">
        <v>0</v>
      </c>
      <c r="H25" s="76">
        <f t="shared" si="0"/>
        <v>0</v>
      </c>
      <c r="I25" s="65" t="s">
        <v>34</v>
      </c>
    </row>
    <row r="26" spans="1:9" ht="243.65" customHeight="1" x14ac:dyDescent="0.35">
      <c r="A26" s="29">
        <v>19</v>
      </c>
      <c r="B26" s="78" t="s">
        <v>54</v>
      </c>
      <c r="C26" s="77" t="s">
        <v>2</v>
      </c>
      <c r="D26" s="65" t="s">
        <v>113</v>
      </c>
      <c r="E26" s="75" t="s">
        <v>93</v>
      </c>
      <c r="F26" s="74">
        <v>1</v>
      </c>
      <c r="G26" s="81">
        <v>0</v>
      </c>
      <c r="H26" s="76">
        <f t="shared" si="0"/>
        <v>0</v>
      </c>
      <c r="I26" s="65" t="s">
        <v>34</v>
      </c>
    </row>
    <row r="27" spans="1:9" ht="113.5" customHeight="1" x14ac:dyDescent="0.35">
      <c r="A27" s="29">
        <v>20</v>
      </c>
      <c r="B27" s="78" t="s">
        <v>55</v>
      </c>
      <c r="C27" s="77" t="s">
        <v>2</v>
      </c>
      <c r="D27" s="65" t="s">
        <v>114</v>
      </c>
      <c r="E27" s="75" t="s">
        <v>93</v>
      </c>
      <c r="F27" s="74">
        <v>150</v>
      </c>
      <c r="G27" s="81">
        <v>0</v>
      </c>
      <c r="H27" s="76">
        <f t="shared" si="0"/>
        <v>0</v>
      </c>
      <c r="I27" s="65" t="s">
        <v>34</v>
      </c>
    </row>
    <row r="28" spans="1:9" ht="113.4" customHeight="1" x14ac:dyDescent="0.35">
      <c r="A28" s="29">
        <v>21</v>
      </c>
      <c r="B28" s="78" t="s">
        <v>56</v>
      </c>
      <c r="C28" s="77" t="s">
        <v>2</v>
      </c>
      <c r="D28" s="65" t="s">
        <v>115</v>
      </c>
      <c r="E28" s="75" t="s">
        <v>93</v>
      </c>
      <c r="F28" s="74">
        <v>20</v>
      </c>
      <c r="G28" s="81">
        <v>0</v>
      </c>
      <c r="H28" s="76">
        <f t="shared" si="0"/>
        <v>0</v>
      </c>
      <c r="I28" s="65" t="s">
        <v>34</v>
      </c>
    </row>
    <row r="29" spans="1:9" ht="111" customHeight="1" x14ac:dyDescent="0.35">
      <c r="A29" s="29">
        <v>22</v>
      </c>
      <c r="B29" s="79" t="s">
        <v>95</v>
      </c>
      <c r="C29" s="77" t="s">
        <v>2</v>
      </c>
      <c r="D29" s="80" t="s">
        <v>116</v>
      </c>
      <c r="E29" s="75" t="s">
        <v>57</v>
      </c>
      <c r="F29" s="74">
        <v>1</v>
      </c>
      <c r="G29" s="81">
        <v>0</v>
      </c>
      <c r="H29" s="76">
        <f t="shared" si="0"/>
        <v>0</v>
      </c>
      <c r="I29" s="65" t="s">
        <v>34</v>
      </c>
    </row>
    <row r="30" spans="1:9" ht="324.64999999999998" customHeight="1" x14ac:dyDescent="0.35">
      <c r="A30" s="29">
        <v>23</v>
      </c>
      <c r="B30" s="78" t="s">
        <v>58</v>
      </c>
      <c r="C30" s="77" t="s">
        <v>2</v>
      </c>
      <c r="D30" s="65" t="s">
        <v>117</v>
      </c>
      <c r="E30" s="75" t="s">
        <v>93</v>
      </c>
      <c r="F30" s="74">
        <v>3</v>
      </c>
      <c r="G30" s="81">
        <v>0</v>
      </c>
      <c r="H30" s="76">
        <f t="shared" si="0"/>
        <v>0</v>
      </c>
      <c r="I30" s="65" t="s">
        <v>34</v>
      </c>
    </row>
    <row r="31" spans="1:9" ht="111.65" customHeight="1" x14ac:dyDescent="0.35">
      <c r="A31" s="29">
        <v>24</v>
      </c>
      <c r="B31" s="78" t="s">
        <v>59</v>
      </c>
      <c r="C31" s="77" t="s">
        <v>2</v>
      </c>
      <c r="D31" s="65" t="s">
        <v>118</v>
      </c>
      <c r="E31" s="75" t="s">
        <v>57</v>
      </c>
      <c r="F31" s="74">
        <v>1</v>
      </c>
      <c r="G31" s="81">
        <v>0</v>
      </c>
      <c r="H31" s="76">
        <f t="shared" si="0"/>
        <v>0</v>
      </c>
      <c r="I31" s="65" t="s">
        <v>34</v>
      </c>
    </row>
    <row r="32" spans="1:9" ht="201" customHeight="1" x14ac:dyDescent="0.35">
      <c r="A32" s="29">
        <v>25</v>
      </c>
      <c r="B32" s="78" t="s">
        <v>60</v>
      </c>
      <c r="C32" s="77" t="s">
        <v>2</v>
      </c>
      <c r="D32" s="65" t="s">
        <v>119</v>
      </c>
      <c r="E32" s="75" t="s">
        <v>93</v>
      </c>
      <c r="F32" s="74">
        <v>1</v>
      </c>
      <c r="G32" s="81">
        <v>0</v>
      </c>
      <c r="H32" s="76">
        <f t="shared" si="0"/>
        <v>0</v>
      </c>
      <c r="I32" s="65" t="s">
        <v>34</v>
      </c>
    </row>
    <row r="33" spans="1:283" ht="205.75" customHeight="1" x14ac:dyDescent="0.35">
      <c r="A33" s="29">
        <v>26</v>
      </c>
      <c r="B33" s="78" t="s">
        <v>60</v>
      </c>
      <c r="C33" s="77" t="s">
        <v>2</v>
      </c>
      <c r="D33" s="65" t="s">
        <v>120</v>
      </c>
      <c r="E33" s="75" t="s">
        <v>93</v>
      </c>
      <c r="F33" s="74">
        <v>1</v>
      </c>
      <c r="G33" s="81">
        <v>0</v>
      </c>
      <c r="H33" s="76">
        <f t="shared" si="0"/>
        <v>0</v>
      </c>
      <c r="I33" s="65" t="s">
        <v>34</v>
      </c>
    </row>
    <row r="34" spans="1:283" s="23" customFormat="1" ht="133" customHeight="1" x14ac:dyDescent="0.35">
      <c r="A34" s="29">
        <v>27</v>
      </c>
      <c r="B34" s="78" t="s">
        <v>61</v>
      </c>
      <c r="C34" s="77" t="s">
        <v>2</v>
      </c>
      <c r="D34" s="65" t="s">
        <v>121</v>
      </c>
      <c r="E34" s="75" t="s">
        <v>57</v>
      </c>
      <c r="F34" s="74">
        <v>1</v>
      </c>
      <c r="G34" s="81">
        <v>0</v>
      </c>
      <c r="H34" s="76">
        <f t="shared" si="0"/>
        <v>0</v>
      </c>
      <c r="I34" s="77"/>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row>
    <row r="35" spans="1:283" ht="20.5" customHeight="1" x14ac:dyDescent="0.35">
      <c r="A35" s="121" t="s">
        <v>90</v>
      </c>
      <c r="B35" s="122"/>
      <c r="C35" s="122"/>
      <c r="D35" s="122"/>
      <c r="E35" s="122"/>
      <c r="F35" s="122"/>
      <c r="G35" s="123"/>
      <c r="H35" s="83">
        <f>SUM(H9:H34)</f>
        <v>0</v>
      </c>
      <c r="I35" s="82"/>
    </row>
    <row r="36" spans="1:283" ht="34" customHeight="1" x14ac:dyDescent="0.35">
      <c r="B36" s="24"/>
      <c r="C36" s="1"/>
      <c r="D36" s="4"/>
      <c r="E36" s="25"/>
      <c r="G36" s="84"/>
      <c r="H36" s="85"/>
      <c r="I36" s="1"/>
    </row>
    <row r="37" spans="1:283" ht="40.25" customHeight="1" x14ac:dyDescent="0.35">
      <c r="A37" s="134" t="s">
        <v>4</v>
      </c>
      <c r="B37" s="134"/>
      <c r="C37" s="134"/>
      <c r="D37" s="134"/>
      <c r="E37" s="134"/>
      <c r="F37" s="134"/>
      <c r="G37" s="134"/>
      <c r="H37" s="134"/>
      <c r="I37" s="134"/>
    </row>
    <row r="38" spans="1:283" ht="191.4" customHeight="1" x14ac:dyDescent="0.35">
      <c r="A38" s="29">
        <v>28</v>
      </c>
      <c r="B38" s="113" t="s">
        <v>97</v>
      </c>
      <c r="C38" s="113" t="s">
        <v>5</v>
      </c>
      <c r="D38" s="75" t="s">
        <v>146</v>
      </c>
      <c r="E38" s="31" t="s">
        <v>93</v>
      </c>
      <c r="F38" s="31">
        <v>1</v>
      </c>
      <c r="G38" s="81">
        <v>1</v>
      </c>
      <c r="H38" s="76">
        <f t="shared" si="0"/>
        <v>1</v>
      </c>
      <c r="I38" s="30"/>
    </row>
    <row r="39" spans="1:283" ht="113.4" customHeight="1" x14ac:dyDescent="0.35">
      <c r="A39" s="92">
        <v>29</v>
      </c>
      <c r="B39" s="93" t="s">
        <v>62</v>
      </c>
      <c r="C39" s="94" t="s">
        <v>5</v>
      </c>
      <c r="D39" s="94" t="s">
        <v>122</v>
      </c>
      <c r="E39" s="95" t="s">
        <v>93</v>
      </c>
      <c r="F39" s="96">
        <v>1</v>
      </c>
      <c r="G39" s="97">
        <v>1</v>
      </c>
      <c r="H39" s="98">
        <f t="shared" si="0"/>
        <v>1</v>
      </c>
      <c r="I39" s="96"/>
    </row>
    <row r="40" spans="1:283" ht="84" customHeight="1" x14ac:dyDescent="0.35">
      <c r="A40" s="86">
        <v>30</v>
      </c>
      <c r="B40" s="78" t="s">
        <v>63</v>
      </c>
      <c r="C40" s="65" t="s">
        <v>5</v>
      </c>
      <c r="D40" s="65" t="s">
        <v>64</v>
      </c>
      <c r="E40" s="75" t="s">
        <v>93</v>
      </c>
      <c r="F40" s="87">
        <v>1</v>
      </c>
      <c r="G40" s="81">
        <v>1</v>
      </c>
      <c r="H40" s="76">
        <f t="shared" si="0"/>
        <v>1</v>
      </c>
      <c r="I40" s="74"/>
    </row>
    <row r="41" spans="1:283" ht="77" customHeight="1" x14ac:dyDescent="0.35">
      <c r="A41" s="29">
        <v>31</v>
      </c>
      <c r="B41" s="78" t="s">
        <v>65</v>
      </c>
      <c r="C41" s="65" t="s">
        <v>5</v>
      </c>
      <c r="D41" s="65" t="s">
        <v>66</v>
      </c>
      <c r="E41" s="75" t="s">
        <v>93</v>
      </c>
      <c r="F41" s="87">
        <v>1</v>
      </c>
      <c r="G41" s="81">
        <v>1</v>
      </c>
      <c r="H41" s="76">
        <f t="shared" si="0"/>
        <v>1</v>
      </c>
      <c r="I41" s="74"/>
    </row>
    <row r="42" spans="1:283" ht="194.4" customHeight="1" x14ac:dyDescent="0.35">
      <c r="A42" s="29">
        <v>32</v>
      </c>
      <c r="B42" s="78" t="s">
        <v>67</v>
      </c>
      <c r="C42" s="65" t="s">
        <v>5</v>
      </c>
      <c r="D42" s="65" t="s">
        <v>68</v>
      </c>
      <c r="E42" s="75" t="s">
        <v>93</v>
      </c>
      <c r="F42" s="87">
        <v>1</v>
      </c>
      <c r="G42" s="81">
        <v>1</v>
      </c>
      <c r="H42" s="76">
        <f t="shared" si="0"/>
        <v>1</v>
      </c>
      <c r="I42" s="74"/>
    </row>
    <row r="43" spans="1:283" ht="21" customHeight="1" x14ac:dyDescent="0.35">
      <c r="A43" s="135" t="s">
        <v>141</v>
      </c>
      <c r="B43" s="136"/>
      <c r="C43" s="136"/>
      <c r="D43" s="136"/>
      <c r="E43" s="136"/>
      <c r="F43" s="136"/>
      <c r="G43" s="137"/>
      <c r="H43" s="83">
        <f>SUM(H38:H42)</f>
        <v>5</v>
      </c>
      <c r="I43" s="82"/>
    </row>
    <row r="44" spans="1:283" ht="36.5" customHeight="1" x14ac:dyDescent="0.35">
      <c r="B44" s="24"/>
      <c r="C44" s="4"/>
      <c r="D44" s="4"/>
      <c r="E44" s="25"/>
      <c r="F44" s="36"/>
      <c r="G44" s="37"/>
      <c r="H44" s="38"/>
      <c r="I44" s="26"/>
    </row>
    <row r="45" spans="1:283" ht="34.75" customHeight="1" x14ac:dyDescent="0.35">
      <c r="A45" s="138" t="s">
        <v>6</v>
      </c>
      <c r="B45" s="138"/>
      <c r="C45" s="138"/>
      <c r="D45" s="138"/>
      <c r="E45" s="138"/>
      <c r="F45" s="138"/>
      <c r="G45" s="138"/>
      <c r="H45" s="138"/>
      <c r="I45" s="138"/>
    </row>
    <row r="46" spans="1:283" ht="72" customHeight="1" x14ac:dyDescent="0.35">
      <c r="A46" s="32">
        <v>33</v>
      </c>
      <c r="B46" s="103" t="s">
        <v>72</v>
      </c>
      <c r="C46" s="104" t="s">
        <v>7</v>
      </c>
      <c r="D46" s="104" t="s">
        <v>73</v>
      </c>
      <c r="E46" s="34" t="s">
        <v>69</v>
      </c>
      <c r="F46" s="35">
        <v>1</v>
      </c>
      <c r="G46" s="27">
        <v>1</v>
      </c>
      <c r="H46" s="28">
        <f t="shared" si="0"/>
        <v>1</v>
      </c>
      <c r="I46" s="100"/>
    </row>
    <row r="47" spans="1:283" ht="69" customHeight="1" x14ac:dyDescent="0.35">
      <c r="A47" s="19">
        <v>34</v>
      </c>
      <c r="B47" s="39" t="s">
        <v>74</v>
      </c>
      <c r="C47" s="40" t="s">
        <v>7</v>
      </c>
      <c r="D47" s="42" t="s">
        <v>123</v>
      </c>
      <c r="E47" s="17" t="s">
        <v>69</v>
      </c>
      <c r="F47" s="16">
        <v>1</v>
      </c>
      <c r="G47" s="22">
        <v>1</v>
      </c>
      <c r="H47" s="18">
        <f t="shared" si="0"/>
        <v>1</v>
      </c>
      <c r="I47" s="41"/>
    </row>
    <row r="48" spans="1:283" ht="86.4" customHeight="1" x14ac:dyDescent="0.35">
      <c r="A48" s="19">
        <v>35</v>
      </c>
      <c r="B48" s="21" t="s">
        <v>75</v>
      </c>
      <c r="C48" s="3" t="s">
        <v>7</v>
      </c>
      <c r="D48" s="3" t="s">
        <v>124</v>
      </c>
      <c r="E48" s="17" t="s">
        <v>69</v>
      </c>
      <c r="F48" s="16">
        <v>1</v>
      </c>
      <c r="G48" s="22">
        <v>1</v>
      </c>
      <c r="H48" s="18">
        <f t="shared" si="0"/>
        <v>1</v>
      </c>
      <c r="I48" s="41"/>
    </row>
    <row r="49" spans="1:9" ht="116.4" customHeight="1" x14ac:dyDescent="0.35">
      <c r="A49" s="19">
        <v>36</v>
      </c>
      <c r="B49" s="43" t="s">
        <v>70</v>
      </c>
      <c r="C49" s="40" t="s">
        <v>7</v>
      </c>
      <c r="D49" s="3" t="s">
        <v>125</v>
      </c>
      <c r="E49" s="17" t="s">
        <v>71</v>
      </c>
      <c r="F49" s="16">
        <v>1</v>
      </c>
      <c r="G49" s="22">
        <v>1</v>
      </c>
      <c r="H49" s="18">
        <f t="shared" si="0"/>
        <v>1</v>
      </c>
      <c r="I49" s="41"/>
    </row>
    <row r="50" spans="1:9" ht="75" customHeight="1" x14ac:dyDescent="0.35">
      <c r="A50" s="19">
        <v>37</v>
      </c>
      <c r="B50" s="21" t="s">
        <v>76</v>
      </c>
      <c r="C50" s="40" t="s">
        <v>7</v>
      </c>
      <c r="D50" s="40" t="s">
        <v>126</v>
      </c>
      <c r="E50" s="17" t="s">
        <v>69</v>
      </c>
      <c r="F50" s="16">
        <v>1</v>
      </c>
      <c r="G50" s="22">
        <v>1</v>
      </c>
      <c r="H50" s="18">
        <f t="shared" si="0"/>
        <v>1</v>
      </c>
      <c r="I50" s="41"/>
    </row>
    <row r="51" spans="1:9" ht="89.4" customHeight="1" x14ac:dyDescent="0.35">
      <c r="A51" s="19">
        <v>38</v>
      </c>
      <c r="B51" s="39" t="s">
        <v>77</v>
      </c>
      <c r="C51" s="40" t="s">
        <v>7</v>
      </c>
      <c r="D51" s="40" t="s">
        <v>127</v>
      </c>
      <c r="E51" s="17" t="s">
        <v>69</v>
      </c>
      <c r="F51" s="16">
        <v>1</v>
      </c>
      <c r="G51" s="22">
        <v>1</v>
      </c>
      <c r="H51" s="18">
        <f t="shared" si="0"/>
        <v>1</v>
      </c>
      <c r="I51" s="41"/>
    </row>
    <row r="52" spans="1:9" ht="110.5" customHeight="1" x14ac:dyDescent="0.35">
      <c r="A52" s="19">
        <v>39</v>
      </c>
      <c r="B52" s="39" t="s">
        <v>78</v>
      </c>
      <c r="C52" s="40" t="s">
        <v>7</v>
      </c>
      <c r="D52" s="40" t="s">
        <v>128</v>
      </c>
      <c r="E52" s="17" t="s">
        <v>93</v>
      </c>
      <c r="F52" s="44">
        <v>1</v>
      </c>
      <c r="G52" s="45">
        <v>1</v>
      </c>
      <c r="H52" s="18">
        <f t="shared" si="0"/>
        <v>1</v>
      </c>
      <c r="I52" s="41"/>
    </row>
    <row r="53" spans="1:9" ht="91.75" customHeight="1" x14ac:dyDescent="0.35">
      <c r="A53" s="19">
        <v>40</v>
      </c>
      <c r="B53" s="39" t="s">
        <v>79</v>
      </c>
      <c r="C53" s="40" t="s">
        <v>7</v>
      </c>
      <c r="D53" s="40" t="s">
        <v>129</v>
      </c>
      <c r="E53" s="17" t="s">
        <v>69</v>
      </c>
      <c r="F53" s="16">
        <v>1</v>
      </c>
      <c r="G53" s="22">
        <v>1</v>
      </c>
      <c r="H53" s="18">
        <f t="shared" si="0"/>
        <v>1</v>
      </c>
      <c r="I53" s="41"/>
    </row>
    <row r="54" spans="1:9" ht="15.5" x14ac:dyDescent="0.35">
      <c r="A54" s="133" t="s">
        <v>143</v>
      </c>
      <c r="B54" s="133"/>
      <c r="C54" s="133"/>
      <c r="D54" s="133"/>
      <c r="E54" s="133"/>
      <c r="F54" s="133"/>
      <c r="G54" s="133"/>
      <c r="H54" s="83">
        <f>SUM(H46:H53)</f>
        <v>8</v>
      </c>
      <c r="I54" s="82"/>
    </row>
    <row r="55" spans="1:9" x14ac:dyDescent="0.35">
      <c r="B55" s="46"/>
      <c r="C55" s="5"/>
      <c r="D55" s="5"/>
      <c r="E55" s="25"/>
      <c r="G55" s="37"/>
      <c r="H55" s="38"/>
    </row>
    <row r="56" spans="1:9" ht="31.75" customHeight="1" x14ac:dyDescent="0.35">
      <c r="A56" s="109"/>
      <c r="B56" s="111"/>
      <c r="C56" s="111"/>
      <c r="D56" s="112" t="s">
        <v>1</v>
      </c>
      <c r="E56" s="110"/>
      <c r="F56" s="110"/>
      <c r="G56" s="110"/>
      <c r="H56" s="110"/>
      <c r="I56" s="110"/>
    </row>
    <row r="57" spans="1:9" ht="150" customHeight="1" x14ac:dyDescent="0.35">
      <c r="A57" s="19">
        <v>41</v>
      </c>
      <c r="B57" s="21" t="s">
        <v>80</v>
      </c>
      <c r="C57" s="6" t="s">
        <v>9</v>
      </c>
      <c r="D57" s="3" t="s">
        <v>130</v>
      </c>
      <c r="E57" s="17" t="s">
        <v>93</v>
      </c>
      <c r="F57" s="16">
        <v>1</v>
      </c>
      <c r="G57" s="22">
        <v>1</v>
      </c>
      <c r="H57" s="18">
        <f t="shared" si="0"/>
        <v>1</v>
      </c>
      <c r="I57" s="41"/>
    </row>
    <row r="58" spans="1:9" ht="19" customHeight="1" x14ac:dyDescent="0.35">
      <c r="A58" s="133" t="s">
        <v>142</v>
      </c>
      <c r="B58" s="133"/>
      <c r="C58" s="133"/>
      <c r="D58" s="133"/>
      <c r="E58" s="133"/>
      <c r="F58" s="133"/>
      <c r="G58" s="133"/>
      <c r="H58" s="83">
        <f>H57</f>
        <v>1</v>
      </c>
      <c r="I58" s="82"/>
    </row>
    <row r="59" spans="1:9" ht="19.5" customHeight="1" x14ac:dyDescent="0.35">
      <c r="A59" s="32"/>
      <c r="B59" s="33"/>
      <c r="C59" s="99"/>
      <c r="D59" s="2"/>
      <c r="E59" s="34"/>
      <c r="F59" s="35"/>
      <c r="G59" s="27"/>
      <c r="H59" s="28"/>
      <c r="I59" s="100"/>
    </row>
    <row r="60" spans="1:9" ht="25.75" customHeight="1" x14ac:dyDescent="0.35">
      <c r="A60" s="124" t="s">
        <v>8</v>
      </c>
      <c r="B60" s="125"/>
      <c r="C60" s="125"/>
      <c r="D60" s="125"/>
      <c r="E60" s="125"/>
      <c r="F60" s="125"/>
      <c r="G60" s="125"/>
      <c r="H60" s="125"/>
      <c r="I60" s="126"/>
    </row>
    <row r="61" spans="1:9" ht="120.65" customHeight="1" x14ac:dyDescent="0.35">
      <c r="A61" s="19">
        <v>42</v>
      </c>
      <c r="B61" s="21" t="s">
        <v>96</v>
      </c>
      <c r="C61" s="6" t="s">
        <v>18</v>
      </c>
      <c r="D61" s="3" t="s">
        <v>28</v>
      </c>
      <c r="E61" s="17" t="s">
        <v>93</v>
      </c>
      <c r="F61" s="16">
        <v>1</v>
      </c>
      <c r="G61" s="22">
        <v>1</v>
      </c>
      <c r="H61" s="18">
        <f t="shared" si="0"/>
        <v>1</v>
      </c>
      <c r="I61" s="3"/>
    </row>
    <row r="62" spans="1:9" ht="156" customHeight="1" x14ac:dyDescent="0.35">
      <c r="A62" s="19">
        <v>43</v>
      </c>
      <c r="B62" s="21" t="s">
        <v>81</v>
      </c>
      <c r="C62" s="6" t="s">
        <v>18</v>
      </c>
      <c r="D62" s="3" t="s">
        <v>131</v>
      </c>
      <c r="E62" s="17" t="s">
        <v>93</v>
      </c>
      <c r="F62" s="16">
        <v>1</v>
      </c>
      <c r="G62" s="22">
        <v>1</v>
      </c>
      <c r="H62" s="18">
        <f>F62*G62</f>
        <v>1</v>
      </c>
      <c r="I62" s="3"/>
    </row>
    <row r="63" spans="1:9" ht="129.65" customHeight="1" x14ac:dyDescent="0.35">
      <c r="A63" s="19">
        <v>44</v>
      </c>
      <c r="B63" s="21" t="s">
        <v>82</v>
      </c>
      <c r="C63" s="6" t="s">
        <v>18</v>
      </c>
      <c r="D63" s="3" t="s">
        <v>132</v>
      </c>
      <c r="E63" s="17" t="s">
        <v>57</v>
      </c>
      <c r="F63" s="16">
        <v>1</v>
      </c>
      <c r="G63" s="22">
        <v>1</v>
      </c>
      <c r="H63" s="18">
        <f t="shared" si="0"/>
        <v>1</v>
      </c>
      <c r="I63" s="3"/>
    </row>
    <row r="64" spans="1:9" ht="63" customHeight="1" x14ac:dyDescent="0.35">
      <c r="A64" s="19">
        <v>45</v>
      </c>
      <c r="B64" s="21" t="s">
        <v>83</v>
      </c>
      <c r="C64" s="6" t="s">
        <v>18</v>
      </c>
      <c r="D64" s="3" t="s">
        <v>84</v>
      </c>
      <c r="E64" s="17" t="s">
        <v>93</v>
      </c>
      <c r="F64" s="16">
        <v>1</v>
      </c>
      <c r="G64" s="22">
        <v>1</v>
      </c>
      <c r="H64" s="18">
        <f t="shared" si="0"/>
        <v>1</v>
      </c>
      <c r="I64" s="3" t="s">
        <v>85</v>
      </c>
    </row>
    <row r="65" spans="1:9" ht="84" customHeight="1" x14ac:dyDescent="0.35">
      <c r="A65" s="19">
        <v>46</v>
      </c>
      <c r="B65" s="21" t="s">
        <v>86</v>
      </c>
      <c r="C65" s="6" t="s">
        <v>18</v>
      </c>
      <c r="D65" s="3" t="s">
        <v>87</v>
      </c>
      <c r="E65" s="17" t="s">
        <v>93</v>
      </c>
      <c r="F65" s="16">
        <v>1</v>
      </c>
      <c r="G65" s="22">
        <v>1</v>
      </c>
      <c r="H65" s="18">
        <f>F65*G65</f>
        <v>1</v>
      </c>
      <c r="I65" s="3"/>
    </row>
    <row r="66" spans="1:9" ht="18" customHeight="1" x14ac:dyDescent="0.35">
      <c r="A66" s="129" t="s">
        <v>144</v>
      </c>
      <c r="B66" s="129"/>
      <c r="C66" s="129"/>
      <c r="D66" s="129"/>
      <c r="E66" s="129"/>
      <c r="F66" s="129"/>
      <c r="G66" s="129"/>
      <c r="H66" s="91">
        <f>SUM(H61:H65)</f>
        <v>5</v>
      </c>
      <c r="I66" s="90"/>
    </row>
    <row r="67" spans="1:9" ht="18.5" customHeight="1" x14ac:dyDescent="0.35">
      <c r="A67" s="47"/>
      <c r="B67" s="48"/>
      <c r="C67" s="49"/>
      <c r="D67" s="50"/>
      <c r="E67" s="51"/>
      <c r="F67" s="52"/>
      <c r="G67" s="53"/>
      <c r="H67" s="54"/>
      <c r="I67" s="50"/>
    </row>
    <row r="68" spans="1:9" ht="39" customHeight="1" x14ac:dyDescent="0.35">
      <c r="A68" s="139" t="s">
        <v>32</v>
      </c>
      <c r="B68" s="140"/>
      <c r="C68" s="140"/>
      <c r="D68" s="140"/>
      <c r="E68" s="140"/>
      <c r="F68" s="140"/>
      <c r="G68" s="140"/>
      <c r="H68" s="140"/>
      <c r="I68" s="141"/>
    </row>
    <row r="69" spans="1:9" ht="82.25" customHeight="1" x14ac:dyDescent="0.35">
      <c r="A69" s="19">
        <v>47</v>
      </c>
      <c r="B69" s="3" t="s">
        <v>29</v>
      </c>
      <c r="C69" s="20" t="s">
        <v>18</v>
      </c>
      <c r="D69" s="3" t="s">
        <v>30</v>
      </c>
      <c r="E69" s="17" t="s">
        <v>93</v>
      </c>
      <c r="F69" s="16">
        <v>1</v>
      </c>
      <c r="G69" s="22">
        <v>1</v>
      </c>
      <c r="H69" s="18">
        <f t="shared" si="0"/>
        <v>1</v>
      </c>
      <c r="I69" s="41"/>
    </row>
    <row r="70" spans="1:9" ht="15.5" x14ac:dyDescent="0.35">
      <c r="A70" s="128" t="s">
        <v>91</v>
      </c>
      <c r="B70" s="128"/>
      <c r="C70" s="128"/>
      <c r="D70" s="128"/>
      <c r="E70" s="128"/>
      <c r="F70" s="128"/>
      <c r="G70" s="128"/>
      <c r="H70" s="91">
        <f>H69</f>
        <v>1</v>
      </c>
      <c r="I70" s="90"/>
    </row>
    <row r="71" spans="1:9" x14ac:dyDescent="0.35">
      <c r="A71" s="55"/>
      <c r="B71" s="56"/>
      <c r="C71" s="7"/>
      <c r="D71" s="56"/>
      <c r="E71" s="57"/>
      <c r="F71" s="58"/>
      <c r="G71" s="59"/>
      <c r="H71" s="60"/>
      <c r="I71" s="61"/>
    </row>
    <row r="72" spans="1:9" ht="29.4" customHeight="1" x14ac:dyDescent="0.35">
      <c r="A72" s="124" t="s">
        <v>31</v>
      </c>
      <c r="B72" s="125"/>
      <c r="C72" s="125"/>
      <c r="D72" s="125"/>
      <c r="E72" s="125"/>
      <c r="F72" s="125"/>
      <c r="G72" s="125"/>
      <c r="H72" s="125"/>
      <c r="I72" s="126"/>
    </row>
    <row r="73" spans="1:9" ht="55.25" customHeight="1" x14ac:dyDescent="0.35">
      <c r="A73" s="19">
        <v>48</v>
      </c>
      <c r="B73" s="3" t="s">
        <v>22</v>
      </c>
      <c r="C73" s="20" t="s">
        <v>22</v>
      </c>
      <c r="D73" s="3" t="s">
        <v>88</v>
      </c>
      <c r="E73" s="16" t="s">
        <v>23</v>
      </c>
      <c r="F73" s="16">
        <v>1</v>
      </c>
      <c r="G73" s="22">
        <v>1</v>
      </c>
      <c r="H73" s="18">
        <f t="shared" ref="H73" si="1">F73*G73</f>
        <v>1</v>
      </c>
      <c r="I73" s="41"/>
    </row>
    <row r="74" spans="1:9" ht="15.5" x14ac:dyDescent="0.35">
      <c r="A74" s="133" t="s">
        <v>145</v>
      </c>
      <c r="B74" s="133"/>
      <c r="C74" s="133"/>
      <c r="D74" s="133"/>
      <c r="E74" s="133"/>
      <c r="F74" s="133"/>
      <c r="G74" s="133"/>
      <c r="H74" s="83">
        <f>H73</f>
        <v>1</v>
      </c>
      <c r="I74" s="82"/>
    </row>
    <row r="75" spans="1:9" x14ac:dyDescent="0.35">
      <c r="B75" s="4"/>
      <c r="C75" s="1"/>
      <c r="D75" s="4"/>
      <c r="E75" s="26"/>
      <c r="G75" s="37"/>
      <c r="H75" s="38"/>
    </row>
    <row r="77" spans="1:9" ht="18.5" x14ac:dyDescent="0.35">
      <c r="A77" s="127" t="s">
        <v>19</v>
      </c>
      <c r="B77" s="127"/>
      <c r="C77" s="127"/>
      <c r="D77" s="127"/>
      <c r="E77" s="127"/>
      <c r="F77" s="127"/>
      <c r="G77" s="127"/>
      <c r="H77" s="89">
        <f>SUM(H5+H35+H43+H54+H58+H66+H70+H74)</f>
        <v>22</v>
      </c>
      <c r="I77" s="90"/>
    </row>
  </sheetData>
  <sheetProtection algorithmName="SHA-512" hashValue="mSKSfn8qX/TuQkqik+/zETwHK+k8MVhaCjABBhWm+UbDB4z8VGMC2dbToS7h2txYbqyMmZvjab9Q6LRIBwAHqA==" saltValue="73h83nyo+v1pJAcGIvBWAw==" spinCount="100000" sheet="1" objects="1" scenarios="1"/>
  <protectedRanges>
    <protectedRange password="C61F" sqref="B50:B51 D50:D51" name="Intervalo1_5_3_2_1_1_4_1"/>
  </protectedRanges>
  <mergeCells count="17">
    <mergeCell ref="A68:I68"/>
    <mergeCell ref="A70:G70"/>
    <mergeCell ref="A72:I72"/>
    <mergeCell ref="A74:G74"/>
    <mergeCell ref="A77:G77"/>
    <mergeCell ref="A66:G66"/>
    <mergeCell ref="A1:I1"/>
    <mergeCell ref="A2:I2"/>
    <mergeCell ref="A5:G5"/>
    <mergeCell ref="A7:I7"/>
    <mergeCell ref="A35:G35"/>
    <mergeCell ref="A37:I37"/>
    <mergeCell ref="A43:G43"/>
    <mergeCell ref="A45:I45"/>
    <mergeCell ref="A54:G54"/>
    <mergeCell ref="A58:G58"/>
    <mergeCell ref="A60:I60"/>
  </mergeCells>
  <pageMargins left="0.511811024" right="0.511811024" top="0.78740157499999996" bottom="0.78740157499999996" header="0.31496062000000002" footer="0.31496062000000002"/>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816EA-4ED3-4D28-83AD-210E9A22E302}">
  <sheetPr>
    <tabColor theme="7" tint="0.79998168889431442"/>
  </sheetPr>
  <dimension ref="A1:JW77"/>
  <sheetViews>
    <sheetView showGridLines="0" zoomScale="80" zoomScaleNormal="80" workbookViewId="0">
      <pane ySplit="3" topLeftCell="A4" activePane="bottomLeft" state="frozen"/>
      <selection activeCell="A3" sqref="A3"/>
      <selection pane="bottomLeft" activeCell="H4" sqref="H4"/>
    </sheetView>
  </sheetViews>
  <sheetFormatPr defaultColWidth="8.90625" defaultRowHeight="14.5" x14ac:dyDescent="0.35"/>
  <cols>
    <col min="1" max="1" width="5.453125" style="8" customWidth="1"/>
    <col min="2" max="2" width="32.6328125" style="62" customWidth="1"/>
    <col min="3" max="3" width="19.08984375" style="62" customWidth="1"/>
    <col min="4" max="4" width="72.54296875" style="9" customWidth="1"/>
    <col min="5" max="5" width="10.6328125" style="62" customWidth="1"/>
    <col min="6" max="6" width="8" style="26" customWidth="1"/>
    <col min="7" max="7" width="14.54296875" style="63" customWidth="1"/>
    <col min="8" max="8" width="15" style="63" customWidth="1"/>
    <col min="9" max="9" width="24.81640625" style="9" customWidth="1"/>
    <col min="10" max="16384" width="8.90625" style="9"/>
  </cols>
  <sheetData>
    <row r="1" spans="1:9" s="72" customFormat="1" ht="46.75" customHeight="1" x14ac:dyDescent="0.35">
      <c r="A1" s="114" t="s">
        <v>135</v>
      </c>
      <c r="B1" s="115"/>
      <c r="C1" s="115"/>
      <c r="D1" s="115"/>
      <c r="E1" s="115"/>
      <c r="F1" s="115"/>
      <c r="G1" s="115"/>
      <c r="H1" s="115"/>
      <c r="I1" s="116"/>
    </row>
    <row r="2" spans="1:9" s="72" customFormat="1" ht="61.25" customHeight="1" x14ac:dyDescent="0.35">
      <c r="A2" s="117" t="s">
        <v>16</v>
      </c>
      <c r="B2" s="118"/>
      <c r="C2" s="118"/>
      <c r="D2" s="118"/>
      <c r="E2" s="118"/>
      <c r="F2" s="118"/>
      <c r="G2" s="118"/>
      <c r="H2" s="118"/>
      <c r="I2" s="119"/>
    </row>
    <row r="3" spans="1:9" s="73" customFormat="1" ht="45" customHeight="1" x14ac:dyDescent="0.35">
      <c r="A3" s="70" t="s">
        <v>13</v>
      </c>
      <c r="B3" s="70" t="s">
        <v>10</v>
      </c>
      <c r="C3" s="70"/>
      <c r="D3" s="70" t="s">
        <v>11</v>
      </c>
      <c r="E3" s="70" t="s">
        <v>3</v>
      </c>
      <c r="F3" s="70" t="s">
        <v>89</v>
      </c>
      <c r="G3" s="101" t="s">
        <v>25</v>
      </c>
      <c r="H3" s="101" t="s">
        <v>21</v>
      </c>
      <c r="I3" s="70" t="s">
        <v>12</v>
      </c>
    </row>
    <row r="4" spans="1:9" s="1" customFormat="1" ht="160.5" customHeight="1" x14ac:dyDescent="0.35">
      <c r="A4" s="29">
        <v>1</v>
      </c>
      <c r="B4" s="64" t="s">
        <v>0</v>
      </c>
      <c r="C4" s="64" t="s">
        <v>0</v>
      </c>
      <c r="D4" s="65" t="s">
        <v>33</v>
      </c>
      <c r="E4" s="66" t="s">
        <v>24</v>
      </c>
      <c r="F4" s="66">
        <v>1</v>
      </c>
      <c r="G4" s="102">
        <v>1</v>
      </c>
      <c r="H4" s="67">
        <f>F4*G4</f>
        <v>1</v>
      </c>
      <c r="I4" s="64" t="s">
        <v>26</v>
      </c>
    </row>
    <row r="5" spans="1:9" s="1" customFormat="1" ht="23" customHeight="1" x14ac:dyDescent="0.35">
      <c r="A5" s="130" t="s">
        <v>20</v>
      </c>
      <c r="B5" s="131"/>
      <c r="C5" s="131"/>
      <c r="D5" s="131"/>
      <c r="E5" s="131"/>
      <c r="F5" s="131"/>
      <c r="G5" s="132"/>
      <c r="H5" s="69">
        <f>H4</f>
        <v>1</v>
      </c>
      <c r="I5" s="68"/>
    </row>
    <row r="6" spans="1:9" s="1" customFormat="1" ht="21" customHeight="1" x14ac:dyDescent="0.35">
      <c r="A6" s="8"/>
      <c r="B6" s="13"/>
      <c r="C6" s="13"/>
      <c r="D6" s="4"/>
      <c r="E6" s="14"/>
      <c r="F6" s="14"/>
      <c r="G6" s="15"/>
      <c r="H6" s="15"/>
      <c r="I6" s="13"/>
    </row>
    <row r="7" spans="1:9" ht="57.65" customHeight="1" x14ac:dyDescent="0.35">
      <c r="A7" s="120" t="s">
        <v>17</v>
      </c>
      <c r="B7" s="120"/>
      <c r="C7" s="120"/>
      <c r="D7" s="120"/>
      <c r="E7" s="120"/>
      <c r="F7" s="120"/>
      <c r="G7" s="120"/>
      <c r="H7" s="120"/>
      <c r="I7" s="120"/>
    </row>
    <row r="8" spans="1:9" s="88" customFormat="1" ht="43.25" customHeight="1" x14ac:dyDescent="0.35">
      <c r="A8" s="70" t="s">
        <v>13</v>
      </c>
      <c r="B8" s="70" t="s">
        <v>10</v>
      </c>
      <c r="C8" s="70" t="s">
        <v>14</v>
      </c>
      <c r="D8" s="70" t="s">
        <v>11</v>
      </c>
      <c r="E8" s="70" t="s">
        <v>3</v>
      </c>
      <c r="F8" s="70" t="s">
        <v>15</v>
      </c>
      <c r="G8" s="71" t="s">
        <v>25</v>
      </c>
      <c r="H8" s="71" t="s">
        <v>21</v>
      </c>
      <c r="I8" s="70" t="s">
        <v>12</v>
      </c>
    </row>
    <row r="9" spans="1:9" ht="124.25" customHeight="1" x14ac:dyDescent="0.35">
      <c r="A9" s="74">
        <v>2</v>
      </c>
      <c r="B9" s="65" t="s">
        <v>92</v>
      </c>
      <c r="C9" s="65" t="s">
        <v>2</v>
      </c>
      <c r="D9" s="65" t="s">
        <v>100</v>
      </c>
      <c r="E9" s="75" t="s">
        <v>94</v>
      </c>
      <c r="F9" s="74">
        <v>1</v>
      </c>
      <c r="G9" s="81">
        <v>0</v>
      </c>
      <c r="H9" s="76">
        <f t="shared" ref="H9:H69" si="0">F9*G9</f>
        <v>0</v>
      </c>
      <c r="I9" s="65" t="s">
        <v>34</v>
      </c>
    </row>
    <row r="10" spans="1:9" ht="169" customHeight="1" x14ac:dyDescent="0.35">
      <c r="A10" s="74">
        <v>3</v>
      </c>
      <c r="B10" s="65" t="s">
        <v>37</v>
      </c>
      <c r="C10" s="65" t="s">
        <v>2</v>
      </c>
      <c r="D10" s="65" t="s">
        <v>101</v>
      </c>
      <c r="E10" s="75" t="s">
        <v>94</v>
      </c>
      <c r="F10" s="74">
        <v>1</v>
      </c>
      <c r="G10" s="81">
        <v>0</v>
      </c>
      <c r="H10" s="76">
        <f t="shared" si="0"/>
        <v>0</v>
      </c>
      <c r="I10" s="65" t="s">
        <v>34</v>
      </c>
    </row>
    <row r="11" spans="1:9" ht="153" customHeight="1" x14ac:dyDescent="0.35">
      <c r="A11" s="74">
        <v>4</v>
      </c>
      <c r="B11" s="65" t="s">
        <v>35</v>
      </c>
      <c r="C11" s="65" t="s">
        <v>2</v>
      </c>
      <c r="D11" s="65" t="s">
        <v>102</v>
      </c>
      <c r="E11" s="75" t="s">
        <v>94</v>
      </c>
      <c r="F11" s="74">
        <v>15</v>
      </c>
      <c r="G11" s="81">
        <v>0</v>
      </c>
      <c r="H11" s="76">
        <f t="shared" si="0"/>
        <v>0</v>
      </c>
      <c r="I11" s="65" t="s">
        <v>34</v>
      </c>
    </row>
    <row r="12" spans="1:9" ht="140.4" customHeight="1" x14ac:dyDescent="0.35">
      <c r="A12" s="74">
        <v>5</v>
      </c>
      <c r="B12" s="65" t="s">
        <v>36</v>
      </c>
      <c r="C12" s="65" t="s">
        <v>2</v>
      </c>
      <c r="D12" s="65" t="s">
        <v>103</v>
      </c>
      <c r="E12" s="75" t="s">
        <v>94</v>
      </c>
      <c r="F12" s="74">
        <v>1</v>
      </c>
      <c r="G12" s="81">
        <v>0</v>
      </c>
      <c r="H12" s="76">
        <f t="shared" si="0"/>
        <v>0</v>
      </c>
      <c r="I12" s="65" t="s">
        <v>34</v>
      </c>
    </row>
    <row r="13" spans="1:9" ht="163.75" customHeight="1" x14ac:dyDescent="0.35">
      <c r="A13" s="74">
        <v>6</v>
      </c>
      <c r="B13" s="65" t="s">
        <v>38</v>
      </c>
      <c r="C13" s="65" t="s">
        <v>2</v>
      </c>
      <c r="D13" s="65" t="s">
        <v>104</v>
      </c>
      <c r="E13" s="75" t="s">
        <v>94</v>
      </c>
      <c r="F13" s="74">
        <v>1</v>
      </c>
      <c r="G13" s="81">
        <v>0</v>
      </c>
      <c r="H13" s="76">
        <f t="shared" si="0"/>
        <v>0</v>
      </c>
      <c r="I13" s="65" t="s">
        <v>34</v>
      </c>
    </row>
    <row r="14" spans="1:9" ht="135" customHeight="1" x14ac:dyDescent="0.35">
      <c r="A14" s="74">
        <v>7</v>
      </c>
      <c r="B14" s="65" t="s">
        <v>39</v>
      </c>
      <c r="C14" s="65" t="s">
        <v>2</v>
      </c>
      <c r="D14" s="65" t="s">
        <v>105</v>
      </c>
      <c r="E14" s="75" t="s">
        <v>94</v>
      </c>
      <c r="F14" s="74">
        <v>1</v>
      </c>
      <c r="G14" s="81">
        <v>0</v>
      </c>
      <c r="H14" s="76">
        <f t="shared" si="0"/>
        <v>0</v>
      </c>
      <c r="I14" s="65" t="s">
        <v>34</v>
      </c>
    </row>
    <row r="15" spans="1:9" ht="187.25" customHeight="1" x14ac:dyDescent="0.35">
      <c r="A15" s="29">
        <v>8</v>
      </c>
      <c r="B15" s="65" t="s">
        <v>40</v>
      </c>
      <c r="C15" s="77" t="s">
        <v>2</v>
      </c>
      <c r="D15" s="65" t="s">
        <v>106</v>
      </c>
      <c r="E15" s="75" t="s">
        <v>94</v>
      </c>
      <c r="F15" s="74">
        <v>5</v>
      </c>
      <c r="G15" s="81">
        <v>0</v>
      </c>
      <c r="H15" s="76">
        <f t="shared" si="0"/>
        <v>0</v>
      </c>
      <c r="I15" s="65" t="s">
        <v>34</v>
      </c>
    </row>
    <row r="16" spans="1:9" ht="126" customHeight="1" x14ac:dyDescent="0.35">
      <c r="A16" s="29">
        <v>9</v>
      </c>
      <c r="B16" s="78" t="s">
        <v>45</v>
      </c>
      <c r="C16" s="77" t="s">
        <v>2</v>
      </c>
      <c r="D16" s="65" t="s">
        <v>107</v>
      </c>
      <c r="E16" s="75" t="s">
        <v>94</v>
      </c>
      <c r="F16" s="74">
        <v>5</v>
      </c>
      <c r="G16" s="81">
        <v>0</v>
      </c>
      <c r="H16" s="76">
        <f t="shared" si="0"/>
        <v>0</v>
      </c>
      <c r="I16" s="65" t="s">
        <v>34</v>
      </c>
    </row>
    <row r="17" spans="1:9" ht="186" customHeight="1" x14ac:dyDescent="0.35">
      <c r="A17" s="29">
        <v>10</v>
      </c>
      <c r="B17" s="65" t="s">
        <v>41</v>
      </c>
      <c r="C17" s="77" t="s">
        <v>2</v>
      </c>
      <c r="D17" s="65" t="s">
        <v>108</v>
      </c>
      <c r="E17" s="75" t="s">
        <v>94</v>
      </c>
      <c r="F17" s="74">
        <v>5</v>
      </c>
      <c r="G17" s="81">
        <v>0</v>
      </c>
      <c r="H17" s="76">
        <f t="shared" si="0"/>
        <v>0</v>
      </c>
      <c r="I17" s="65" t="s">
        <v>34</v>
      </c>
    </row>
    <row r="18" spans="1:9" ht="405" customHeight="1" x14ac:dyDescent="0.35">
      <c r="A18" s="29">
        <v>11</v>
      </c>
      <c r="B18" s="78" t="s">
        <v>98</v>
      </c>
      <c r="C18" s="77" t="s">
        <v>2</v>
      </c>
      <c r="D18" s="78" t="s">
        <v>99</v>
      </c>
      <c r="E18" s="75" t="s">
        <v>94</v>
      </c>
      <c r="F18" s="74">
        <v>1</v>
      </c>
      <c r="G18" s="81">
        <v>0</v>
      </c>
      <c r="H18" s="76">
        <f t="shared" si="0"/>
        <v>0</v>
      </c>
      <c r="I18" s="65" t="s">
        <v>34</v>
      </c>
    </row>
    <row r="19" spans="1:9" ht="123" customHeight="1" x14ac:dyDescent="0.35">
      <c r="A19" s="29">
        <v>12</v>
      </c>
      <c r="B19" s="78" t="s">
        <v>42</v>
      </c>
      <c r="C19" s="77" t="s">
        <v>2</v>
      </c>
      <c r="D19" s="65" t="s">
        <v>109</v>
      </c>
      <c r="E19" s="75" t="s">
        <v>94</v>
      </c>
      <c r="F19" s="74">
        <v>1</v>
      </c>
      <c r="G19" s="81">
        <v>0</v>
      </c>
      <c r="H19" s="76">
        <f t="shared" si="0"/>
        <v>0</v>
      </c>
      <c r="I19" s="65" t="s">
        <v>34</v>
      </c>
    </row>
    <row r="20" spans="1:9" ht="72.5" x14ac:dyDescent="0.35">
      <c r="A20" s="29">
        <v>13</v>
      </c>
      <c r="B20" s="78" t="s">
        <v>49</v>
      </c>
      <c r="C20" s="77" t="s">
        <v>2</v>
      </c>
      <c r="D20" s="65" t="s">
        <v>27</v>
      </c>
      <c r="E20" s="75" t="s">
        <v>43</v>
      </c>
      <c r="F20" s="74">
        <v>1</v>
      </c>
      <c r="G20" s="81">
        <v>0</v>
      </c>
      <c r="H20" s="76">
        <f t="shared" si="0"/>
        <v>0</v>
      </c>
      <c r="I20" s="65" t="s">
        <v>34</v>
      </c>
    </row>
    <row r="21" spans="1:9" ht="102" customHeight="1" x14ac:dyDescent="0.35">
      <c r="A21" s="29">
        <v>14</v>
      </c>
      <c r="B21" s="78" t="s">
        <v>44</v>
      </c>
      <c r="C21" s="77" t="s">
        <v>2</v>
      </c>
      <c r="D21" s="65" t="s">
        <v>46</v>
      </c>
      <c r="E21" s="75" t="s">
        <v>93</v>
      </c>
      <c r="F21" s="74">
        <v>1</v>
      </c>
      <c r="G21" s="81">
        <v>0</v>
      </c>
      <c r="H21" s="76">
        <f t="shared" si="0"/>
        <v>0</v>
      </c>
      <c r="I21" s="65" t="s">
        <v>34</v>
      </c>
    </row>
    <row r="22" spans="1:9" ht="154.25" customHeight="1" x14ac:dyDescent="0.35">
      <c r="A22" s="29">
        <v>15</v>
      </c>
      <c r="B22" s="78" t="s">
        <v>47</v>
      </c>
      <c r="C22" s="77" t="s">
        <v>2</v>
      </c>
      <c r="D22" s="65" t="s">
        <v>110</v>
      </c>
      <c r="E22" s="75" t="s">
        <v>48</v>
      </c>
      <c r="F22" s="74">
        <v>20</v>
      </c>
      <c r="G22" s="81">
        <v>0</v>
      </c>
      <c r="H22" s="76">
        <f t="shared" si="0"/>
        <v>0</v>
      </c>
      <c r="I22" s="77"/>
    </row>
    <row r="23" spans="1:9" ht="155" customHeight="1" x14ac:dyDescent="0.35">
      <c r="A23" s="29">
        <v>16</v>
      </c>
      <c r="B23" s="78" t="s">
        <v>50</v>
      </c>
      <c r="C23" s="77" t="s">
        <v>2</v>
      </c>
      <c r="D23" s="65" t="s">
        <v>111</v>
      </c>
      <c r="E23" s="75" t="s">
        <v>93</v>
      </c>
      <c r="F23" s="74">
        <v>5</v>
      </c>
      <c r="G23" s="81">
        <v>0</v>
      </c>
      <c r="H23" s="76">
        <f t="shared" si="0"/>
        <v>0</v>
      </c>
      <c r="I23" s="65" t="s">
        <v>34</v>
      </c>
    </row>
    <row r="24" spans="1:9" ht="94.5" customHeight="1" x14ac:dyDescent="0.35">
      <c r="A24" s="29">
        <v>17</v>
      </c>
      <c r="B24" s="78" t="s">
        <v>51</v>
      </c>
      <c r="C24" s="77" t="s">
        <v>2</v>
      </c>
      <c r="D24" s="65" t="s">
        <v>52</v>
      </c>
      <c r="E24" s="75" t="s">
        <v>93</v>
      </c>
      <c r="F24" s="74">
        <v>25</v>
      </c>
      <c r="G24" s="81">
        <v>0</v>
      </c>
      <c r="H24" s="76">
        <f t="shared" si="0"/>
        <v>0</v>
      </c>
      <c r="I24" s="65" t="s">
        <v>34</v>
      </c>
    </row>
    <row r="25" spans="1:9" ht="152.4" customHeight="1" x14ac:dyDescent="0.35">
      <c r="A25" s="29">
        <v>18</v>
      </c>
      <c r="B25" s="78" t="s">
        <v>53</v>
      </c>
      <c r="C25" s="77" t="s">
        <v>2</v>
      </c>
      <c r="D25" s="65" t="s">
        <v>112</v>
      </c>
      <c r="E25" s="75" t="s">
        <v>93</v>
      </c>
      <c r="F25" s="74">
        <v>1</v>
      </c>
      <c r="G25" s="81">
        <v>0</v>
      </c>
      <c r="H25" s="76">
        <f t="shared" si="0"/>
        <v>0</v>
      </c>
      <c r="I25" s="65" t="s">
        <v>34</v>
      </c>
    </row>
    <row r="26" spans="1:9" ht="250.25" customHeight="1" x14ac:dyDescent="0.35">
      <c r="A26" s="29">
        <v>19</v>
      </c>
      <c r="B26" s="78" t="s">
        <v>54</v>
      </c>
      <c r="C26" s="77" t="s">
        <v>2</v>
      </c>
      <c r="D26" s="65" t="s">
        <v>113</v>
      </c>
      <c r="E26" s="75" t="s">
        <v>93</v>
      </c>
      <c r="F26" s="74">
        <v>1</v>
      </c>
      <c r="G26" s="81">
        <v>0</v>
      </c>
      <c r="H26" s="76">
        <f t="shared" si="0"/>
        <v>0</v>
      </c>
      <c r="I26" s="65" t="s">
        <v>34</v>
      </c>
    </row>
    <row r="27" spans="1:9" ht="127.75" customHeight="1" x14ac:dyDescent="0.35">
      <c r="A27" s="29">
        <v>20</v>
      </c>
      <c r="B27" s="78" t="s">
        <v>55</v>
      </c>
      <c r="C27" s="77" t="s">
        <v>2</v>
      </c>
      <c r="D27" s="65" t="s">
        <v>114</v>
      </c>
      <c r="E27" s="75" t="s">
        <v>93</v>
      </c>
      <c r="F27" s="74">
        <v>150</v>
      </c>
      <c r="G27" s="81">
        <v>0</v>
      </c>
      <c r="H27" s="76">
        <f t="shared" si="0"/>
        <v>0</v>
      </c>
      <c r="I27" s="65" t="s">
        <v>34</v>
      </c>
    </row>
    <row r="28" spans="1:9" ht="118.75" customHeight="1" x14ac:dyDescent="0.35">
      <c r="A28" s="29">
        <v>21</v>
      </c>
      <c r="B28" s="78" t="s">
        <v>56</v>
      </c>
      <c r="C28" s="77" t="s">
        <v>2</v>
      </c>
      <c r="D28" s="65" t="s">
        <v>115</v>
      </c>
      <c r="E28" s="75" t="s">
        <v>93</v>
      </c>
      <c r="F28" s="74">
        <v>20</v>
      </c>
      <c r="G28" s="81">
        <v>0</v>
      </c>
      <c r="H28" s="76">
        <f t="shared" si="0"/>
        <v>0</v>
      </c>
      <c r="I28" s="65" t="s">
        <v>34</v>
      </c>
    </row>
    <row r="29" spans="1:9" ht="124.75" customHeight="1" x14ac:dyDescent="0.35">
      <c r="A29" s="29">
        <v>22</v>
      </c>
      <c r="B29" s="79" t="s">
        <v>95</v>
      </c>
      <c r="C29" s="77" t="s">
        <v>2</v>
      </c>
      <c r="D29" s="80" t="s">
        <v>116</v>
      </c>
      <c r="E29" s="75" t="s">
        <v>57</v>
      </c>
      <c r="F29" s="74">
        <v>1</v>
      </c>
      <c r="G29" s="81">
        <v>0</v>
      </c>
      <c r="H29" s="76">
        <f t="shared" si="0"/>
        <v>0</v>
      </c>
      <c r="I29" s="65" t="s">
        <v>34</v>
      </c>
    </row>
    <row r="30" spans="1:9" ht="325.25" customHeight="1" x14ac:dyDescent="0.35">
      <c r="A30" s="29">
        <v>23</v>
      </c>
      <c r="B30" s="78" t="s">
        <v>58</v>
      </c>
      <c r="C30" s="77" t="s">
        <v>2</v>
      </c>
      <c r="D30" s="65" t="s">
        <v>117</v>
      </c>
      <c r="E30" s="75" t="s">
        <v>93</v>
      </c>
      <c r="F30" s="74">
        <v>3</v>
      </c>
      <c r="G30" s="81">
        <v>0</v>
      </c>
      <c r="H30" s="76">
        <f t="shared" si="0"/>
        <v>0</v>
      </c>
      <c r="I30" s="65" t="s">
        <v>34</v>
      </c>
    </row>
    <row r="31" spans="1:9" ht="100.25" customHeight="1" x14ac:dyDescent="0.35">
      <c r="A31" s="29">
        <v>24</v>
      </c>
      <c r="B31" s="78" t="s">
        <v>59</v>
      </c>
      <c r="C31" s="77" t="s">
        <v>2</v>
      </c>
      <c r="D31" s="65" t="s">
        <v>118</v>
      </c>
      <c r="E31" s="75" t="s">
        <v>57</v>
      </c>
      <c r="F31" s="74">
        <v>1</v>
      </c>
      <c r="G31" s="81">
        <v>2</v>
      </c>
      <c r="H31" s="76">
        <f t="shared" si="0"/>
        <v>2</v>
      </c>
      <c r="I31" s="65" t="s">
        <v>34</v>
      </c>
    </row>
    <row r="32" spans="1:9" ht="213" customHeight="1" x14ac:dyDescent="0.35">
      <c r="A32" s="29">
        <v>25</v>
      </c>
      <c r="B32" s="78" t="s">
        <v>60</v>
      </c>
      <c r="C32" s="77" t="s">
        <v>2</v>
      </c>
      <c r="D32" s="65" t="s">
        <v>119</v>
      </c>
      <c r="E32" s="75" t="s">
        <v>93</v>
      </c>
      <c r="F32" s="74">
        <v>1</v>
      </c>
      <c r="G32" s="81">
        <v>0</v>
      </c>
      <c r="H32" s="76">
        <f t="shared" si="0"/>
        <v>0</v>
      </c>
      <c r="I32" s="65" t="s">
        <v>34</v>
      </c>
    </row>
    <row r="33" spans="1:283" ht="201" customHeight="1" x14ac:dyDescent="0.35">
      <c r="A33" s="29">
        <v>26</v>
      </c>
      <c r="B33" s="78" t="s">
        <v>60</v>
      </c>
      <c r="C33" s="77" t="s">
        <v>2</v>
      </c>
      <c r="D33" s="65" t="s">
        <v>120</v>
      </c>
      <c r="E33" s="75" t="s">
        <v>93</v>
      </c>
      <c r="F33" s="74">
        <v>1</v>
      </c>
      <c r="G33" s="81">
        <v>0</v>
      </c>
      <c r="H33" s="76">
        <f t="shared" si="0"/>
        <v>0</v>
      </c>
      <c r="I33" s="65" t="s">
        <v>34</v>
      </c>
    </row>
    <row r="34" spans="1:283" s="23" customFormat="1" ht="133" customHeight="1" x14ac:dyDescent="0.35">
      <c r="A34" s="29">
        <v>27</v>
      </c>
      <c r="B34" s="78" t="s">
        <v>61</v>
      </c>
      <c r="C34" s="77" t="s">
        <v>2</v>
      </c>
      <c r="D34" s="65" t="s">
        <v>121</v>
      </c>
      <c r="E34" s="75" t="s">
        <v>57</v>
      </c>
      <c r="F34" s="74">
        <v>1</v>
      </c>
      <c r="G34" s="81">
        <v>0</v>
      </c>
      <c r="H34" s="76">
        <f t="shared" si="0"/>
        <v>0</v>
      </c>
      <c r="I34" s="77"/>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row>
    <row r="35" spans="1:283" ht="20.5" customHeight="1" x14ac:dyDescent="0.35">
      <c r="A35" s="121" t="s">
        <v>90</v>
      </c>
      <c r="B35" s="122"/>
      <c r="C35" s="122"/>
      <c r="D35" s="122"/>
      <c r="E35" s="122"/>
      <c r="F35" s="122"/>
      <c r="G35" s="123"/>
      <c r="H35" s="83">
        <f>SUM(H9:H34)</f>
        <v>2</v>
      </c>
      <c r="I35" s="82"/>
    </row>
    <row r="36" spans="1:283" ht="34" customHeight="1" x14ac:dyDescent="0.35">
      <c r="B36" s="24"/>
      <c r="C36" s="1"/>
      <c r="D36" s="4"/>
      <c r="E36" s="25"/>
      <c r="G36" s="84"/>
      <c r="H36" s="85"/>
      <c r="I36" s="1"/>
    </row>
    <row r="37" spans="1:283" ht="31.75" customHeight="1" x14ac:dyDescent="0.35">
      <c r="A37" s="134" t="s">
        <v>4</v>
      </c>
      <c r="B37" s="134"/>
      <c r="C37" s="134"/>
      <c r="D37" s="134"/>
      <c r="E37" s="134"/>
      <c r="F37" s="134"/>
      <c r="G37" s="134"/>
      <c r="H37" s="134"/>
      <c r="I37" s="134"/>
    </row>
    <row r="38" spans="1:283" ht="186.65" customHeight="1" x14ac:dyDescent="0.35">
      <c r="A38" s="29">
        <v>28</v>
      </c>
      <c r="B38" s="113" t="s">
        <v>97</v>
      </c>
      <c r="C38" s="113" t="s">
        <v>5</v>
      </c>
      <c r="D38" s="75" t="s">
        <v>146</v>
      </c>
      <c r="E38" s="31" t="s">
        <v>93</v>
      </c>
      <c r="F38" s="31">
        <v>1</v>
      </c>
      <c r="G38" s="81">
        <v>1</v>
      </c>
      <c r="H38" s="76">
        <f t="shared" si="0"/>
        <v>1</v>
      </c>
      <c r="I38" s="30"/>
    </row>
    <row r="39" spans="1:283" ht="124.25" customHeight="1" x14ac:dyDescent="0.35">
      <c r="A39" s="92">
        <v>29</v>
      </c>
      <c r="B39" s="93" t="s">
        <v>62</v>
      </c>
      <c r="C39" s="94" t="s">
        <v>5</v>
      </c>
      <c r="D39" s="94" t="s">
        <v>122</v>
      </c>
      <c r="E39" s="95" t="s">
        <v>93</v>
      </c>
      <c r="F39" s="96">
        <v>1</v>
      </c>
      <c r="G39" s="97">
        <v>1</v>
      </c>
      <c r="H39" s="98">
        <f t="shared" si="0"/>
        <v>1</v>
      </c>
      <c r="I39" s="96"/>
    </row>
    <row r="40" spans="1:283" ht="81.650000000000006" customHeight="1" x14ac:dyDescent="0.35">
      <c r="A40" s="86">
        <v>30</v>
      </c>
      <c r="B40" s="78" t="s">
        <v>63</v>
      </c>
      <c r="C40" s="65" t="s">
        <v>5</v>
      </c>
      <c r="D40" s="65" t="s">
        <v>64</v>
      </c>
      <c r="E40" s="75" t="s">
        <v>93</v>
      </c>
      <c r="F40" s="87">
        <v>1</v>
      </c>
      <c r="G40" s="81">
        <v>1</v>
      </c>
      <c r="H40" s="76">
        <f t="shared" si="0"/>
        <v>1</v>
      </c>
      <c r="I40" s="74"/>
    </row>
    <row r="41" spans="1:283" ht="100.25" customHeight="1" x14ac:dyDescent="0.35">
      <c r="A41" s="29">
        <v>31</v>
      </c>
      <c r="B41" s="78" t="s">
        <v>65</v>
      </c>
      <c r="C41" s="65" t="s">
        <v>5</v>
      </c>
      <c r="D41" s="65" t="s">
        <v>66</v>
      </c>
      <c r="E41" s="75" t="s">
        <v>93</v>
      </c>
      <c r="F41" s="87">
        <v>1</v>
      </c>
      <c r="G41" s="81">
        <v>1</v>
      </c>
      <c r="H41" s="76">
        <f t="shared" si="0"/>
        <v>1</v>
      </c>
      <c r="I41" s="74"/>
    </row>
    <row r="42" spans="1:283" ht="190.75" customHeight="1" x14ac:dyDescent="0.35">
      <c r="A42" s="29">
        <v>32</v>
      </c>
      <c r="B42" s="78" t="s">
        <v>67</v>
      </c>
      <c r="C42" s="65" t="s">
        <v>5</v>
      </c>
      <c r="D42" s="65" t="s">
        <v>68</v>
      </c>
      <c r="E42" s="75" t="s">
        <v>93</v>
      </c>
      <c r="F42" s="87">
        <v>1</v>
      </c>
      <c r="G42" s="81">
        <v>1</v>
      </c>
      <c r="H42" s="76">
        <f t="shared" si="0"/>
        <v>1</v>
      </c>
      <c r="I42" s="74"/>
    </row>
    <row r="43" spans="1:283" ht="21" customHeight="1" x14ac:dyDescent="0.35">
      <c r="A43" s="135" t="s">
        <v>141</v>
      </c>
      <c r="B43" s="136"/>
      <c r="C43" s="136"/>
      <c r="D43" s="136"/>
      <c r="E43" s="136"/>
      <c r="F43" s="136"/>
      <c r="G43" s="137"/>
      <c r="H43" s="83">
        <f>SUM(H38:H42)</f>
        <v>5</v>
      </c>
      <c r="I43" s="82"/>
    </row>
    <row r="44" spans="1:283" ht="36.5" customHeight="1" x14ac:dyDescent="0.35">
      <c r="B44" s="24"/>
      <c r="C44" s="4"/>
      <c r="D44" s="4"/>
      <c r="E44" s="25"/>
      <c r="F44" s="36"/>
      <c r="G44" s="37"/>
      <c r="H44" s="38"/>
      <c r="I44" s="26"/>
    </row>
    <row r="45" spans="1:283" ht="34.75" customHeight="1" x14ac:dyDescent="0.35">
      <c r="A45" s="140" t="s">
        <v>6</v>
      </c>
      <c r="B45" s="140"/>
      <c r="C45" s="140"/>
      <c r="D45" s="140"/>
      <c r="E45" s="140"/>
      <c r="F45" s="140"/>
      <c r="G45" s="140"/>
      <c r="H45" s="140"/>
      <c r="I45" s="140"/>
    </row>
    <row r="46" spans="1:283" ht="87" customHeight="1" x14ac:dyDescent="0.35">
      <c r="A46" s="19">
        <v>33</v>
      </c>
      <c r="B46" s="39" t="s">
        <v>72</v>
      </c>
      <c r="C46" s="40" t="s">
        <v>7</v>
      </c>
      <c r="D46" s="40" t="s">
        <v>73</v>
      </c>
      <c r="E46" s="17" t="s">
        <v>69</v>
      </c>
      <c r="F46" s="16">
        <v>1</v>
      </c>
      <c r="G46" s="22">
        <v>1</v>
      </c>
      <c r="H46" s="18">
        <f t="shared" si="0"/>
        <v>1</v>
      </c>
      <c r="I46" s="41"/>
    </row>
    <row r="47" spans="1:283" ht="83.4" customHeight="1" x14ac:dyDescent="0.35">
      <c r="A47" s="19">
        <v>34</v>
      </c>
      <c r="B47" s="39" t="s">
        <v>74</v>
      </c>
      <c r="C47" s="40" t="s">
        <v>7</v>
      </c>
      <c r="D47" s="42" t="s">
        <v>123</v>
      </c>
      <c r="E47" s="17" t="s">
        <v>69</v>
      </c>
      <c r="F47" s="16">
        <v>1</v>
      </c>
      <c r="G47" s="22">
        <v>1</v>
      </c>
      <c r="H47" s="18">
        <f t="shared" si="0"/>
        <v>1</v>
      </c>
      <c r="I47" s="41"/>
    </row>
    <row r="48" spans="1:283" ht="99" customHeight="1" x14ac:dyDescent="0.35">
      <c r="A48" s="19">
        <v>35</v>
      </c>
      <c r="B48" s="21" t="s">
        <v>75</v>
      </c>
      <c r="C48" s="3" t="s">
        <v>7</v>
      </c>
      <c r="D48" s="3" t="s">
        <v>124</v>
      </c>
      <c r="E48" s="17" t="s">
        <v>69</v>
      </c>
      <c r="F48" s="16">
        <v>1</v>
      </c>
      <c r="G48" s="22">
        <v>1</v>
      </c>
      <c r="H48" s="18">
        <f t="shared" si="0"/>
        <v>1</v>
      </c>
      <c r="I48" s="41"/>
    </row>
    <row r="49" spans="1:9" ht="114.65" customHeight="1" x14ac:dyDescent="0.35">
      <c r="A49" s="19">
        <v>36</v>
      </c>
      <c r="B49" s="43" t="s">
        <v>70</v>
      </c>
      <c r="C49" s="40" t="s">
        <v>7</v>
      </c>
      <c r="D49" s="3" t="s">
        <v>125</v>
      </c>
      <c r="E49" s="17" t="s">
        <v>71</v>
      </c>
      <c r="F49" s="16">
        <v>1</v>
      </c>
      <c r="G49" s="22">
        <v>1</v>
      </c>
      <c r="H49" s="18">
        <f t="shared" si="0"/>
        <v>1</v>
      </c>
      <c r="I49" s="41"/>
    </row>
    <row r="50" spans="1:9" ht="90" customHeight="1" x14ac:dyDescent="0.35">
      <c r="A50" s="19">
        <v>37</v>
      </c>
      <c r="B50" s="21" t="s">
        <v>76</v>
      </c>
      <c r="C50" s="40" t="s">
        <v>7</v>
      </c>
      <c r="D50" s="40" t="s">
        <v>126</v>
      </c>
      <c r="E50" s="17" t="s">
        <v>69</v>
      </c>
      <c r="F50" s="16">
        <v>1</v>
      </c>
      <c r="G50" s="22">
        <v>1</v>
      </c>
      <c r="H50" s="18">
        <f t="shared" si="0"/>
        <v>1</v>
      </c>
      <c r="I50" s="41"/>
    </row>
    <row r="51" spans="1:9" ht="104.4" customHeight="1" x14ac:dyDescent="0.35">
      <c r="A51" s="19">
        <v>38</v>
      </c>
      <c r="B51" s="39" t="s">
        <v>77</v>
      </c>
      <c r="C51" s="40" t="s">
        <v>7</v>
      </c>
      <c r="D51" s="40" t="s">
        <v>127</v>
      </c>
      <c r="E51" s="17" t="s">
        <v>69</v>
      </c>
      <c r="F51" s="16">
        <v>1</v>
      </c>
      <c r="G51" s="22">
        <v>1</v>
      </c>
      <c r="H51" s="18">
        <f t="shared" si="0"/>
        <v>1</v>
      </c>
      <c r="I51" s="41"/>
    </row>
    <row r="52" spans="1:9" ht="127.75" customHeight="1" x14ac:dyDescent="0.35">
      <c r="A52" s="19">
        <v>39</v>
      </c>
      <c r="B52" s="39" t="s">
        <v>78</v>
      </c>
      <c r="C52" s="40" t="s">
        <v>7</v>
      </c>
      <c r="D52" s="40" t="s">
        <v>128</v>
      </c>
      <c r="E52" s="17" t="s">
        <v>93</v>
      </c>
      <c r="F52" s="44">
        <v>1</v>
      </c>
      <c r="G52" s="45">
        <v>1</v>
      </c>
      <c r="H52" s="18">
        <f t="shared" si="0"/>
        <v>1</v>
      </c>
      <c r="I52" s="41"/>
    </row>
    <row r="53" spans="1:9" ht="104.4" customHeight="1" x14ac:dyDescent="0.35">
      <c r="A53" s="19">
        <v>40</v>
      </c>
      <c r="B53" s="39" t="s">
        <v>79</v>
      </c>
      <c r="C53" s="40" t="s">
        <v>7</v>
      </c>
      <c r="D53" s="40" t="s">
        <v>129</v>
      </c>
      <c r="E53" s="17" t="s">
        <v>69</v>
      </c>
      <c r="F53" s="16">
        <v>1</v>
      </c>
      <c r="G53" s="22">
        <v>1</v>
      </c>
      <c r="H53" s="18">
        <f t="shared" si="0"/>
        <v>1</v>
      </c>
      <c r="I53" s="41"/>
    </row>
    <row r="54" spans="1:9" ht="15.5" x14ac:dyDescent="0.35">
      <c r="A54" s="133" t="s">
        <v>143</v>
      </c>
      <c r="B54" s="133"/>
      <c r="C54" s="133"/>
      <c r="D54" s="133"/>
      <c r="E54" s="133"/>
      <c r="F54" s="133"/>
      <c r="G54" s="133"/>
      <c r="H54" s="83">
        <f>SUM(H46:H53)</f>
        <v>8</v>
      </c>
      <c r="I54" s="82"/>
    </row>
    <row r="55" spans="1:9" x14ac:dyDescent="0.35">
      <c r="B55" s="46"/>
      <c r="C55" s="5"/>
      <c r="D55" s="5"/>
      <c r="E55" s="25"/>
      <c r="G55" s="37"/>
      <c r="H55" s="38"/>
    </row>
    <row r="56" spans="1:9" ht="28.25" customHeight="1" x14ac:dyDescent="0.35">
      <c r="A56" s="105"/>
      <c r="B56" s="106"/>
      <c r="C56" s="106"/>
      <c r="D56" s="112" t="s">
        <v>1</v>
      </c>
      <c r="E56" s="108"/>
      <c r="F56" s="108"/>
      <c r="G56" s="108"/>
      <c r="H56" s="108"/>
      <c r="I56" s="107"/>
    </row>
    <row r="57" spans="1:9" ht="150" customHeight="1" x14ac:dyDescent="0.35">
      <c r="A57" s="19">
        <v>41</v>
      </c>
      <c r="B57" s="21" t="s">
        <v>80</v>
      </c>
      <c r="C57" s="6" t="s">
        <v>9</v>
      </c>
      <c r="D57" s="3" t="s">
        <v>130</v>
      </c>
      <c r="E57" s="17" t="s">
        <v>93</v>
      </c>
      <c r="F57" s="16">
        <v>1</v>
      </c>
      <c r="G57" s="22">
        <v>1</v>
      </c>
      <c r="H57" s="18">
        <f t="shared" si="0"/>
        <v>1</v>
      </c>
      <c r="I57" s="41"/>
    </row>
    <row r="58" spans="1:9" ht="19" customHeight="1" x14ac:dyDescent="0.35">
      <c r="A58" s="133" t="s">
        <v>142</v>
      </c>
      <c r="B58" s="133"/>
      <c r="C58" s="133"/>
      <c r="D58" s="133"/>
      <c r="E58" s="133"/>
      <c r="F58" s="133"/>
      <c r="G58" s="133"/>
      <c r="H58" s="83">
        <f>H57</f>
        <v>1</v>
      </c>
      <c r="I58" s="82"/>
    </row>
    <row r="59" spans="1:9" ht="19.5" customHeight="1" x14ac:dyDescent="0.35">
      <c r="A59" s="32"/>
      <c r="B59" s="33"/>
      <c r="C59" s="99"/>
      <c r="D59" s="2"/>
      <c r="E59" s="34"/>
      <c r="F59" s="35"/>
      <c r="G59" s="27"/>
      <c r="H59" s="28"/>
      <c r="I59" s="100"/>
    </row>
    <row r="60" spans="1:9" ht="29.4" customHeight="1" x14ac:dyDescent="0.35">
      <c r="A60" s="124" t="s">
        <v>8</v>
      </c>
      <c r="B60" s="125"/>
      <c r="C60" s="125"/>
      <c r="D60" s="125"/>
      <c r="E60" s="125"/>
      <c r="F60" s="125"/>
      <c r="G60" s="125"/>
      <c r="H60" s="125"/>
      <c r="I60" s="126"/>
    </row>
    <row r="61" spans="1:9" ht="145.25" customHeight="1" x14ac:dyDescent="0.35">
      <c r="A61" s="19">
        <v>42</v>
      </c>
      <c r="B61" s="21" t="s">
        <v>96</v>
      </c>
      <c r="C61" s="6" t="s">
        <v>18</v>
      </c>
      <c r="D61" s="3" t="s">
        <v>28</v>
      </c>
      <c r="E61" s="17" t="s">
        <v>93</v>
      </c>
      <c r="F61" s="16">
        <v>1</v>
      </c>
      <c r="G61" s="22">
        <v>1</v>
      </c>
      <c r="H61" s="18">
        <f t="shared" si="0"/>
        <v>1</v>
      </c>
      <c r="I61" s="3"/>
    </row>
    <row r="62" spans="1:9" ht="186.65" customHeight="1" x14ac:dyDescent="0.35">
      <c r="A62" s="19">
        <v>43</v>
      </c>
      <c r="B62" s="21" t="s">
        <v>81</v>
      </c>
      <c r="C62" s="6" t="s">
        <v>18</v>
      </c>
      <c r="D62" s="3" t="s">
        <v>131</v>
      </c>
      <c r="E62" s="17" t="s">
        <v>93</v>
      </c>
      <c r="F62" s="16">
        <v>1</v>
      </c>
      <c r="G62" s="22">
        <v>1</v>
      </c>
      <c r="H62" s="18">
        <f>F62*G62</f>
        <v>1</v>
      </c>
      <c r="I62" s="3"/>
    </row>
    <row r="63" spans="1:9" ht="157.75" customHeight="1" x14ac:dyDescent="0.35">
      <c r="A63" s="19">
        <v>44</v>
      </c>
      <c r="B63" s="21" t="s">
        <v>82</v>
      </c>
      <c r="C63" s="6" t="s">
        <v>18</v>
      </c>
      <c r="D63" s="3" t="s">
        <v>132</v>
      </c>
      <c r="E63" s="17" t="s">
        <v>57</v>
      </c>
      <c r="F63" s="16">
        <v>1</v>
      </c>
      <c r="G63" s="22">
        <v>1</v>
      </c>
      <c r="H63" s="18">
        <f t="shared" si="0"/>
        <v>1</v>
      </c>
      <c r="I63" s="3"/>
    </row>
    <row r="64" spans="1:9" ht="93.65" customHeight="1" x14ac:dyDescent="0.35">
      <c r="A64" s="19">
        <v>45</v>
      </c>
      <c r="B64" s="21" t="s">
        <v>83</v>
      </c>
      <c r="C64" s="6" t="s">
        <v>18</v>
      </c>
      <c r="D64" s="3" t="s">
        <v>84</v>
      </c>
      <c r="E64" s="17" t="s">
        <v>93</v>
      </c>
      <c r="F64" s="16">
        <v>1</v>
      </c>
      <c r="G64" s="22">
        <v>2</v>
      </c>
      <c r="H64" s="18">
        <f t="shared" si="0"/>
        <v>2</v>
      </c>
      <c r="I64" s="3" t="s">
        <v>85</v>
      </c>
    </row>
    <row r="65" spans="1:9" ht="101.4" customHeight="1" x14ac:dyDescent="0.35">
      <c r="A65" s="19">
        <v>46</v>
      </c>
      <c r="B65" s="21" t="s">
        <v>86</v>
      </c>
      <c r="C65" s="6" t="s">
        <v>18</v>
      </c>
      <c r="D65" s="3" t="s">
        <v>87</v>
      </c>
      <c r="E65" s="17" t="s">
        <v>93</v>
      </c>
      <c r="F65" s="16">
        <v>1</v>
      </c>
      <c r="G65" s="22">
        <v>2</v>
      </c>
      <c r="H65" s="18">
        <f>F65*G65</f>
        <v>2</v>
      </c>
      <c r="I65" s="3"/>
    </row>
    <row r="66" spans="1:9" ht="18" customHeight="1" x14ac:dyDescent="0.35">
      <c r="A66" s="129" t="s">
        <v>144</v>
      </c>
      <c r="B66" s="129"/>
      <c r="C66" s="129"/>
      <c r="D66" s="129"/>
      <c r="E66" s="129"/>
      <c r="F66" s="129"/>
      <c r="G66" s="129"/>
      <c r="H66" s="91">
        <f>SUM(H61:H65)</f>
        <v>7</v>
      </c>
      <c r="I66" s="90"/>
    </row>
    <row r="67" spans="1:9" ht="18.5" customHeight="1" x14ac:dyDescent="0.35">
      <c r="A67" s="47"/>
      <c r="B67" s="48"/>
      <c r="C67" s="49"/>
      <c r="D67" s="50"/>
      <c r="E67" s="51"/>
      <c r="F67" s="52"/>
      <c r="G67" s="53"/>
      <c r="H67" s="54"/>
      <c r="I67" s="50"/>
    </row>
    <row r="68" spans="1:9" ht="30" customHeight="1" x14ac:dyDescent="0.35">
      <c r="A68" s="139" t="s">
        <v>32</v>
      </c>
      <c r="B68" s="140"/>
      <c r="C68" s="140"/>
      <c r="D68" s="140"/>
      <c r="E68" s="140"/>
      <c r="F68" s="140"/>
      <c r="G68" s="140"/>
      <c r="H68" s="140"/>
      <c r="I68" s="141"/>
    </row>
    <row r="69" spans="1:9" ht="89.4" customHeight="1" x14ac:dyDescent="0.35">
      <c r="A69" s="19">
        <v>47</v>
      </c>
      <c r="B69" s="3" t="s">
        <v>29</v>
      </c>
      <c r="C69" s="20" t="s">
        <v>18</v>
      </c>
      <c r="D69" s="3" t="s">
        <v>30</v>
      </c>
      <c r="E69" s="17" t="s">
        <v>93</v>
      </c>
      <c r="F69" s="16">
        <v>1</v>
      </c>
      <c r="G69" s="22">
        <v>2</v>
      </c>
      <c r="H69" s="18">
        <f t="shared" si="0"/>
        <v>2</v>
      </c>
      <c r="I69" s="41"/>
    </row>
    <row r="70" spans="1:9" ht="15.5" x14ac:dyDescent="0.35">
      <c r="A70" s="128" t="s">
        <v>91</v>
      </c>
      <c r="B70" s="128"/>
      <c r="C70" s="128"/>
      <c r="D70" s="128"/>
      <c r="E70" s="128"/>
      <c r="F70" s="128"/>
      <c r="G70" s="128"/>
      <c r="H70" s="91">
        <f>H69</f>
        <v>2</v>
      </c>
      <c r="I70" s="90"/>
    </row>
    <row r="71" spans="1:9" x14ac:dyDescent="0.35">
      <c r="A71" s="55"/>
      <c r="B71" s="56"/>
      <c r="C71" s="7"/>
      <c r="D71" s="56"/>
      <c r="E71" s="57"/>
      <c r="F71" s="58"/>
      <c r="G71" s="59"/>
      <c r="H71" s="60"/>
      <c r="I71" s="61"/>
    </row>
    <row r="72" spans="1:9" ht="37.75" customHeight="1" x14ac:dyDescent="0.35">
      <c r="A72" s="142" t="s">
        <v>31</v>
      </c>
      <c r="B72" s="143"/>
      <c r="C72" s="143"/>
      <c r="D72" s="143"/>
      <c r="E72" s="143"/>
      <c r="F72" s="143"/>
      <c r="G72" s="143"/>
      <c r="H72" s="143"/>
      <c r="I72" s="144"/>
    </row>
    <row r="73" spans="1:9" ht="59.4" customHeight="1" x14ac:dyDescent="0.35">
      <c r="A73" s="19">
        <v>48</v>
      </c>
      <c r="B73" s="3" t="s">
        <v>22</v>
      </c>
      <c r="C73" s="20" t="s">
        <v>22</v>
      </c>
      <c r="D73" s="3" t="s">
        <v>88</v>
      </c>
      <c r="E73" s="16" t="s">
        <v>23</v>
      </c>
      <c r="F73" s="16">
        <v>1</v>
      </c>
      <c r="G73" s="22">
        <v>2</v>
      </c>
      <c r="H73" s="18">
        <f t="shared" ref="H73" si="1">F73*G73</f>
        <v>2</v>
      </c>
      <c r="I73" s="41"/>
    </row>
    <row r="74" spans="1:9" ht="15.5" x14ac:dyDescent="0.35">
      <c r="A74" s="133" t="s">
        <v>91</v>
      </c>
      <c r="B74" s="133"/>
      <c r="C74" s="133"/>
      <c r="D74" s="133"/>
      <c r="E74" s="133"/>
      <c r="F74" s="133"/>
      <c r="G74" s="133"/>
      <c r="H74" s="83">
        <f>H73</f>
        <v>2</v>
      </c>
      <c r="I74" s="82"/>
    </row>
    <row r="75" spans="1:9" x14ac:dyDescent="0.35">
      <c r="B75" s="4"/>
      <c r="C75" s="1"/>
      <c r="D75" s="4"/>
      <c r="E75" s="26"/>
      <c r="G75" s="37"/>
      <c r="H75" s="38"/>
    </row>
    <row r="77" spans="1:9" ht="18.5" x14ac:dyDescent="0.35">
      <c r="A77" s="127" t="s">
        <v>19</v>
      </c>
      <c r="B77" s="127"/>
      <c r="C77" s="127"/>
      <c r="D77" s="127"/>
      <c r="E77" s="127"/>
      <c r="F77" s="127"/>
      <c r="G77" s="127"/>
      <c r="H77" s="89">
        <f>SUM(H5+H35+H43+H54+H58+H66+H70+H74)</f>
        <v>28</v>
      </c>
      <c r="I77" s="90"/>
    </row>
  </sheetData>
  <sheetProtection algorithmName="SHA-512" hashValue="eZlLV2qH5tRY+4ZEpN/7EmjuG8wbweDBRfINNfd0KcXFuAmlfxUQF9GPJj6Jq8tNUbWdBbG/mM9LS0JV5ra0kg==" saltValue="Vy/7T+ELI4ycZ0R78iRppA==" spinCount="100000" sheet="1" objects="1" scenarios="1"/>
  <protectedRanges>
    <protectedRange password="C61F" sqref="B50:B51 D50:D51" name="Intervalo1_5_3_2_1_1_4_1"/>
  </protectedRanges>
  <mergeCells count="17">
    <mergeCell ref="A68:I68"/>
    <mergeCell ref="A70:G70"/>
    <mergeCell ref="A72:I72"/>
    <mergeCell ref="A74:G74"/>
    <mergeCell ref="A77:G77"/>
    <mergeCell ref="A66:G66"/>
    <mergeCell ref="A1:I1"/>
    <mergeCell ref="A2:I2"/>
    <mergeCell ref="A5:G5"/>
    <mergeCell ref="A7:I7"/>
    <mergeCell ref="A35:G35"/>
    <mergeCell ref="A37:I37"/>
    <mergeCell ref="A43:G43"/>
    <mergeCell ref="A45:I45"/>
    <mergeCell ref="A54:G54"/>
    <mergeCell ref="A58:G58"/>
    <mergeCell ref="A60:I60"/>
  </mergeCells>
  <pageMargins left="0.511811024" right="0.511811024" top="0.78740157499999996" bottom="0.78740157499999996" header="0.31496062000000002" footer="0.31496062000000002"/>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2C9BB-4299-40ED-B881-99AFAF17F00A}">
  <sheetPr>
    <tabColor theme="6" tint="0.79998168889431442"/>
  </sheetPr>
  <dimension ref="A1:JW77"/>
  <sheetViews>
    <sheetView showGridLines="0" zoomScale="80" zoomScaleNormal="80" workbookViewId="0">
      <pane ySplit="3" topLeftCell="A4" activePane="bottomLeft" state="frozen"/>
      <selection activeCell="A3" sqref="A3"/>
      <selection pane="bottomLeft" activeCell="H4" sqref="H4"/>
    </sheetView>
  </sheetViews>
  <sheetFormatPr defaultColWidth="8.90625" defaultRowHeight="14.5" x14ac:dyDescent="0.35"/>
  <cols>
    <col min="1" max="1" width="5.453125" style="8" customWidth="1"/>
    <col min="2" max="2" width="32.6328125" style="62" customWidth="1"/>
    <col min="3" max="3" width="19.08984375" style="62" customWidth="1"/>
    <col min="4" max="4" width="72.54296875" style="9" customWidth="1"/>
    <col min="5" max="5" width="10.6328125" style="62" customWidth="1"/>
    <col min="6" max="6" width="8" style="26" customWidth="1"/>
    <col min="7" max="7" width="14.54296875" style="63" customWidth="1"/>
    <col min="8" max="8" width="15" style="63" customWidth="1"/>
    <col min="9" max="9" width="24.81640625" style="9" customWidth="1"/>
    <col min="10" max="16384" width="8.90625" style="9"/>
  </cols>
  <sheetData>
    <row r="1" spans="1:9" s="72" customFormat="1" ht="46.75" customHeight="1" x14ac:dyDescent="0.35">
      <c r="A1" s="114" t="s">
        <v>136</v>
      </c>
      <c r="B1" s="115"/>
      <c r="C1" s="115"/>
      <c r="D1" s="115"/>
      <c r="E1" s="115"/>
      <c r="F1" s="115"/>
      <c r="G1" s="115"/>
      <c r="H1" s="115"/>
      <c r="I1" s="116"/>
    </row>
    <row r="2" spans="1:9" s="72" customFormat="1" ht="61.25" customHeight="1" x14ac:dyDescent="0.35">
      <c r="A2" s="117" t="s">
        <v>16</v>
      </c>
      <c r="B2" s="118"/>
      <c r="C2" s="118"/>
      <c r="D2" s="118"/>
      <c r="E2" s="118"/>
      <c r="F2" s="118"/>
      <c r="G2" s="118"/>
      <c r="H2" s="118"/>
      <c r="I2" s="119"/>
    </row>
    <row r="3" spans="1:9" s="73" customFormat="1" ht="45" customHeight="1" x14ac:dyDescent="0.35">
      <c r="A3" s="70" t="s">
        <v>13</v>
      </c>
      <c r="B3" s="70" t="s">
        <v>10</v>
      </c>
      <c r="C3" s="70"/>
      <c r="D3" s="70" t="s">
        <v>11</v>
      </c>
      <c r="E3" s="70" t="s">
        <v>3</v>
      </c>
      <c r="F3" s="70" t="s">
        <v>89</v>
      </c>
      <c r="G3" s="101" t="s">
        <v>25</v>
      </c>
      <c r="H3" s="101" t="s">
        <v>21</v>
      </c>
      <c r="I3" s="70" t="s">
        <v>12</v>
      </c>
    </row>
    <row r="4" spans="1:9" s="1" customFormat="1" ht="160.5" customHeight="1" x14ac:dyDescent="0.35">
      <c r="A4" s="29">
        <v>1</v>
      </c>
      <c r="B4" s="64" t="s">
        <v>0</v>
      </c>
      <c r="C4" s="64" t="s">
        <v>0</v>
      </c>
      <c r="D4" s="65" t="s">
        <v>33</v>
      </c>
      <c r="E4" s="66" t="s">
        <v>24</v>
      </c>
      <c r="F4" s="66">
        <v>1</v>
      </c>
      <c r="G4" s="102">
        <v>1</v>
      </c>
      <c r="H4" s="67">
        <f>F4*G4</f>
        <v>1</v>
      </c>
      <c r="I4" s="64" t="s">
        <v>26</v>
      </c>
    </row>
    <row r="5" spans="1:9" s="1" customFormat="1" ht="23" customHeight="1" x14ac:dyDescent="0.35">
      <c r="A5" s="130" t="s">
        <v>20</v>
      </c>
      <c r="B5" s="131"/>
      <c r="C5" s="131"/>
      <c r="D5" s="131"/>
      <c r="E5" s="131"/>
      <c r="F5" s="131"/>
      <c r="G5" s="132"/>
      <c r="H5" s="69">
        <f>H4</f>
        <v>1</v>
      </c>
      <c r="I5" s="68"/>
    </row>
    <row r="6" spans="1:9" s="1" customFormat="1" ht="21" customHeight="1" x14ac:dyDescent="0.35">
      <c r="A6" s="8"/>
      <c r="B6" s="13"/>
      <c r="C6" s="13"/>
      <c r="D6" s="4"/>
      <c r="E6" s="14"/>
      <c r="F6" s="14"/>
      <c r="G6" s="15"/>
      <c r="H6" s="15"/>
      <c r="I6" s="13"/>
    </row>
    <row r="7" spans="1:9" ht="57.65" customHeight="1" x14ac:dyDescent="0.35">
      <c r="A7" s="120" t="s">
        <v>17</v>
      </c>
      <c r="B7" s="120"/>
      <c r="C7" s="120"/>
      <c r="D7" s="120"/>
      <c r="E7" s="120"/>
      <c r="F7" s="120"/>
      <c r="G7" s="120"/>
      <c r="H7" s="120"/>
      <c r="I7" s="120"/>
    </row>
    <row r="8" spans="1:9" s="88" customFormat="1" ht="43.25" customHeight="1" x14ac:dyDescent="0.35">
      <c r="A8" s="70" t="s">
        <v>13</v>
      </c>
      <c r="B8" s="70" t="s">
        <v>10</v>
      </c>
      <c r="C8" s="70" t="s">
        <v>14</v>
      </c>
      <c r="D8" s="70" t="s">
        <v>11</v>
      </c>
      <c r="E8" s="70" t="s">
        <v>3</v>
      </c>
      <c r="F8" s="70" t="s">
        <v>15</v>
      </c>
      <c r="G8" s="71" t="s">
        <v>25</v>
      </c>
      <c r="H8" s="71" t="s">
        <v>21</v>
      </c>
      <c r="I8" s="70" t="s">
        <v>12</v>
      </c>
    </row>
    <row r="9" spans="1:9" ht="129.65" customHeight="1" x14ac:dyDescent="0.35">
      <c r="A9" s="74">
        <v>2</v>
      </c>
      <c r="B9" s="65" t="s">
        <v>92</v>
      </c>
      <c r="C9" s="65" t="s">
        <v>2</v>
      </c>
      <c r="D9" s="65" t="s">
        <v>100</v>
      </c>
      <c r="E9" s="75" t="s">
        <v>94</v>
      </c>
      <c r="F9" s="74">
        <v>1</v>
      </c>
      <c r="G9" s="81">
        <v>0</v>
      </c>
      <c r="H9" s="76">
        <f t="shared" ref="H9:H69" si="0">F9*G9</f>
        <v>0</v>
      </c>
      <c r="I9" s="65" t="s">
        <v>34</v>
      </c>
    </row>
    <row r="10" spans="1:9" ht="169" customHeight="1" x14ac:dyDescent="0.35">
      <c r="A10" s="74">
        <v>3</v>
      </c>
      <c r="B10" s="65" t="s">
        <v>37</v>
      </c>
      <c r="C10" s="65" t="s">
        <v>2</v>
      </c>
      <c r="D10" s="65" t="s">
        <v>101</v>
      </c>
      <c r="E10" s="75" t="s">
        <v>94</v>
      </c>
      <c r="F10" s="74">
        <v>1</v>
      </c>
      <c r="G10" s="81">
        <v>0</v>
      </c>
      <c r="H10" s="76">
        <f t="shared" si="0"/>
        <v>0</v>
      </c>
      <c r="I10" s="65" t="s">
        <v>34</v>
      </c>
    </row>
    <row r="11" spans="1:9" ht="161.4" customHeight="1" x14ac:dyDescent="0.35">
      <c r="A11" s="74">
        <v>4</v>
      </c>
      <c r="B11" s="65" t="s">
        <v>35</v>
      </c>
      <c r="C11" s="65" t="s">
        <v>2</v>
      </c>
      <c r="D11" s="65" t="s">
        <v>102</v>
      </c>
      <c r="E11" s="75" t="s">
        <v>94</v>
      </c>
      <c r="F11" s="74">
        <v>15</v>
      </c>
      <c r="G11" s="81">
        <v>0</v>
      </c>
      <c r="H11" s="76">
        <f t="shared" si="0"/>
        <v>0</v>
      </c>
      <c r="I11" s="65" t="s">
        <v>34</v>
      </c>
    </row>
    <row r="12" spans="1:9" ht="134.4" customHeight="1" x14ac:dyDescent="0.35">
      <c r="A12" s="74">
        <v>5</v>
      </c>
      <c r="B12" s="65" t="s">
        <v>36</v>
      </c>
      <c r="C12" s="65" t="s">
        <v>2</v>
      </c>
      <c r="D12" s="65" t="s">
        <v>103</v>
      </c>
      <c r="E12" s="75" t="s">
        <v>94</v>
      </c>
      <c r="F12" s="74">
        <v>1</v>
      </c>
      <c r="G12" s="81">
        <v>0</v>
      </c>
      <c r="H12" s="76">
        <f t="shared" si="0"/>
        <v>0</v>
      </c>
      <c r="I12" s="65" t="s">
        <v>34</v>
      </c>
    </row>
    <row r="13" spans="1:9" ht="163.25" customHeight="1" x14ac:dyDescent="0.35">
      <c r="A13" s="74">
        <v>6</v>
      </c>
      <c r="B13" s="65" t="s">
        <v>38</v>
      </c>
      <c r="C13" s="65" t="s">
        <v>2</v>
      </c>
      <c r="D13" s="65" t="s">
        <v>104</v>
      </c>
      <c r="E13" s="75" t="s">
        <v>94</v>
      </c>
      <c r="F13" s="74">
        <v>1</v>
      </c>
      <c r="G13" s="81">
        <v>0</v>
      </c>
      <c r="H13" s="76">
        <f t="shared" si="0"/>
        <v>0</v>
      </c>
      <c r="I13" s="65" t="s">
        <v>34</v>
      </c>
    </row>
    <row r="14" spans="1:9" ht="127.75" customHeight="1" x14ac:dyDescent="0.35">
      <c r="A14" s="74">
        <v>7</v>
      </c>
      <c r="B14" s="65" t="s">
        <v>39</v>
      </c>
      <c r="C14" s="65" t="s">
        <v>2</v>
      </c>
      <c r="D14" s="65" t="s">
        <v>105</v>
      </c>
      <c r="E14" s="75" t="s">
        <v>94</v>
      </c>
      <c r="F14" s="74">
        <v>1</v>
      </c>
      <c r="G14" s="81">
        <v>0</v>
      </c>
      <c r="H14" s="76">
        <f t="shared" si="0"/>
        <v>0</v>
      </c>
      <c r="I14" s="65" t="s">
        <v>34</v>
      </c>
    </row>
    <row r="15" spans="1:9" ht="193.25" customHeight="1" x14ac:dyDescent="0.35">
      <c r="A15" s="29">
        <v>8</v>
      </c>
      <c r="B15" s="65" t="s">
        <v>40</v>
      </c>
      <c r="C15" s="77" t="s">
        <v>2</v>
      </c>
      <c r="D15" s="65" t="s">
        <v>106</v>
      </c>
      <c r="E15" s="75" t="s">
        <v>94</v>
      </c>
      <c r="F15" s="74">
        <v>5</v>
      </c>
      <c r="G15" s="81">
        <v>0</v>
      </c>
      <c r="H15" s="76">
        <f t="shared" si="0"/>
        <v>0</v>
      </c>
      <c r="I15" s="65" t="s">
        <v>34</v>
      </c>
    </row>
    <row r="16" spans="1:9" ht="125.4" customHeight="1" x14ac:dyDescent="0.35">
      <c r="A16" s="29">
        <v>9</v>
      </c>
      <c r="B16" s="78" t="s">
        <v>45</v>
      </c>
      <c r="C16" s="77" t="s">
        <v>2</v>
      </c>
      <c r="D16" s="65" t="s">
        <v>107</v>
      </c>
      <c r="E16" s="75" t="s">
        <v>94</v>
      </c>
      <c r="F16" s="74">
        <v>5</v>
      </c>
      <c r="G16" s="81">
        <v>0</v>
      </c>
      <c r="H16" s="76">
        <f t="shared" si="0"/>
        <v>0</v>
      </c>
      <c r="I16" s="65" t="s">
        <v>34</v>
      </c>
    </row>
    <row r="17" spans="1:9" ht="192" customHeight="1" x14ac:dyDescent="0.35">
      <c r="A17" s="29">
        <v>10</v>
      </c>
      <c r="B17" s="65" t="s">
        <v>41</v>
      </c>
      <c r="C17" s="77" t="s">
        <v>2</v>
      </c>
      <c r="D17" s="65" t="s">
        <v>108</v>
      </c>
      <c r="E17" s="75" t="s">
        <v>94</v>
      </c>
      <c r="F17" s="74">
        <v>5</v>
      </c>
      <c r="G17" s="81">
        <v>0</v>
      </c>
      <c r="H17" s="76">
        <f t="shared" si="0"/>
        <v>0</v>
      </c>
      <c r="I17" s="65" t="s">
        <v>34</v>
      </c>
    </row>
    <row r="18" spans="1:9" ht="405" customHeight="1" x14ac:dyDescent="0.35">
      <c r="A18" s="29">
        <v>11</v>
      </c>
      <c r="B18" s="78" t="s">
        <v>98</v>
      </c>
      <c r="C18" s="77" t="s">
        <v>2</v>
      </c>
      <c r="D18" s="78" t="s">
        <v>99</v>
      </c>
      <c r="E18" s="75" t="s">
        <v>94</v>
      </c>
      <c r="F18" s="74">
        <v>1</v>
      </c>
      <c r="G18" s="81">
        <v>0</v>
      </c>
      <c r="H18" s="76">
        <f t="shared" si="0"/>
        <v>0</v>
      </c>
      <c r="I18" s="65" t="s">
        <v>34</v>
      </c>
    </row>
    <row r="19" spans="1:9" ht="137.4" customHeight="1" x14ac:dyDescent="0.35">
      <c r="A19" s="29">
        <v>12</v>
      </c>
      <c r="B19" s="78" t="s">
        <v>42</v>
      </c>
      <c r="C19" s="77" t="s">
        <v>2</v>
      </c>
      <c r="D19" s="65" t="s">
        <v>109</v>
      </c>
      <c r="E19" s="75" t="s">
        <v>94</v>
      </c>
      <c r="F19" s="74">
        <v>1</v>
      </c>
      <c r="G19" s="81">
        <v>0</v>
      </c>
      <c r="H19" s="76">
        <f t="shared" si="0"/>
        <v>0</v>
      </c>
      <c r="I19" s="65" t="s">
        <v>34</v>
      </c>
    </row>
    <row r="20" spans="1:9" ht="100.75" customHeight="1" x14ac:dyDescent="0.35">
      <c r="A20" s="29">
        <v>13</v>
      </c>
      <c r="B20" s="78" t="s">
        <v>49</v>
      </c>
      <c r="C20" s="77" t="s">
        <v>2</v>
      </c>
      <c r="D20" s="65" t="s">
        <v>27</v>
      </c>
      <c r="E20" s="75" t="s">
        <v>43</v>
      </c>
      <c r="F20" s="74">
        <v>1</v>
      </c>
      <c r="G20" s="81">
        <v>0</v>
      </c>
      <c r="H20" s="76">
        <f t="shared" si="0"/>
        <v>0</v>
      </c>
      <c r="I20" s="65" t="s">
        <v>34</v>
      </c>
    </row>
    <row r="21" spans="1:9" ht="116.4" customHeight="1" x14ac:dyDescent="0.35">
      <c r="A21" s="29">
        <v>14</v>
      </c>
      <c r="B21" s="78" t="s">
        <v>44</v>
      </c>
      <c r="C21" s="77" t="s">
        <v>2</v>
      </c>
      <c r="D21" s="65" t="s">
        <v>46</v>
      </c>
      <c r="E21" s="75" t="s">
        <v>93</v>
      </c>
      <c r="F21" s="74">
        <v>1</v>
      </c>
      <c r="G21" s="81">
        <v>0</v>
      </c>
      <c r="H21" s="76">
        <f t="shared" si="0"/>
        <v>0</v>
      </c>
      <c r="I21" s="65" t="s">
        <v>34</v>
      </c>
    </row>
    <row r="22" spans="1:9" ht="158.4" customHeight="1" x14ac:dyDescent="0.35">
      <c r="A22" s="29">
        <v>15</v>
      </c>
      <c r="B22" s="78" t="s">
        <v>47</v>
      </c>
      <c r="C22" s="77" t="s">
        <v>2</v>
      </c>
      <c r="D22" s="65" t="s">
        <v>110</v>
      </c>
      <c r="E22" s="75" t="s">
        <v>48</v>
      </c>
      <c r="F22" s="74">
        <v>20</v>
      </c>
      <c r="G22" s="81">
        <v>0</v>
      </c>
      <c r="H22" s="76">
        <f t="shared" si="0"/>
        <v>0</v>
      </c>
      <c r="I22" s="77"/>
    </row>
    <row r="23" spans="1:9" ht="155" customHeight="1" x14ac:dyDescent="0.35">
      <c r="A23" s="29">
        <v>16</v>
      </c>
      <c r="B23" s="78" t="s">
        <v>50</v>
      </c>
      <c r="C23" s="77" t="s">
        <v>2</v>
      </c>
      <c r="D23" s="65" t="s">
        <v>111</v>
      </c>
      <c r="E23" s="75" t="s">
        <v>93</v>
      </c>
      <c r="F23" s="74">
        <v>5</v>
      </c>
      <c r="G23" s="81">
        <v>0</v>
      </c>
      <c r="H23" s="76">
        <f t="shared" si="0"/>
        <v>0</v>
      </c>
      <c r="I23" s="65" t="s">
        <v>34</v>
      </c>
    </row>
    <row r="24" spans="1:9" ht="94.5" customHeight="1" x14ac:dyDescent="0.35">
      <c r="A24" s="29">
        <v>17</v>
      </c>
      <c r="B24" s="78" t="s">
        <v>51</v>
      </c>
      <c r="C24" s="77" t="s">
        <v>2</v>
      </c>
      <c r="D24" s="65" t="s">
        <v>52</v>
      </c>
      <c r="E24" s="75" t="s">
        <v>93</v>
      </c>
      <c r="F24" s="74">
        <v>25</v>
      </c>
      <c r="G24" s="81">
        <v>0</v>
      </c>
      <c r="H24" s="76">
        <f t="shared" si="0"/>
        <v>0</v>
      </c>
      <c r="I24" s="65" t="s">
        <v>34</v>
      </c>
    </row>
    <row r="25" spans="1:9" ht="169.75" customHeight="1" x14ac:dyDescent="0.35">
      <c r="A25" s="29">
        <v>18</v>
      </c>
      <c r="B25" s="78" t="s">
        <v>53</v>
      </c>
      <c r="C25" s="77" t="s">
        <v>2</v>
      </c>
      <c r="D25" s="65" t="s">
        <v>112</v>
      </c>
      <c r="E25" s="75" t="s">
        <v>93</v>
      </c>
      <c r="F25" s="74">
        <v>1</v>
      </c>
      <c r="G25" s="81">
        <v>0</v>
      </c>
      <c r="H25" s="76">
        <f t="shared" si="0"/>
        <v>0</v>
      </c>
      <c r="I25" s="65" t="s">
        <v>34</v>
      </c>
    </row>
    <row r="26" spans="1:9" ht="269.39999999999998" customHeight="1" x14ac:dyDescent="0.35">
      <c r="A26" s="29">
        <v>19</v>
      </c>
      <c r="B26" s="78" t="s">
        <v>54</v>
      </c>
      <c r="C26" s="77" t="s">
        <v>2</v>
      </c>
      <c r="D26" s="65" t="s">
        <v>113</v>
      </c>
      <c r="E26" s="75" t="s">
        <v>93</v>
      </c>
      <c r="F26" s="74">
        <v>1</v>
      </c>
      <c r="G26" s="81">
        <v>0</v>
      </c>
      <c r="H26" s="76">
        <f t="shared" si="0"/>
        <v>0</v>
      </c>
      <c r="I26" s="65" t="s">
        <v>34</v>
      </c>
    </row>
    <row r="27" spans="1:9" ht="113.5" customHeight="1" x14ac:dyDescent="0.35">
      <c r="A27" s="29">
        <v>20</v>
      </c>
      <c r="B27" s="78" t="s">
        <v>55</v>
      </c>
      <c r="C27" s="77" t="s">
        <v>2</v>
      </c>
      <c r="D27" s="65" t="s">
        <v>114</v>
      </c>
      <c r="E27" s="75" t="s">
        <v>93</v>
      </c>
      <c r="F27" s="74">
        <v>150</v>
      </c>
      <c r="G27" s="81">
        <v>0</v>
      </c>
      <c r="H27" s="76">
        <f t="shared" si="0"/>
        <v>0</v>
      </c>
      <c r="I27" s="65" t="s">
        <v>34</v>
      </c>
    </row>
    <row r="28" spans="1:9" ht="124.25" customHeight="1" x14ac:dyDescent="0.35">
      <c r="A28" s="29">
        <v>21</v>
      </c>
      <c r="B28" s="78" t="s">
        <v>56</v>
      </c>
      <c r="C28" s="77" t="s">
        <v>2</v>
      </c>
      <c r="D28" s="65" t="s">
        <v>115</v>
      </c>
      <c r="E28" s="75" t="s">
        <v>93</v>
      </c>
      <c r="F28" s="74">
        <v>20</v>
      </c>
      <c r="G28" s="81">
        <v>0</v>
      </c>
      <c r="H28" s="76">
        <f t="shared" si="0"/>
        <v>0</v>
      </c>
      <c r="I28" s="65" t="s">
        <v>34</v>
      </c>
    </row>
    <row r="29" spans="1:9" ht="126.65" customHeight="1" x14ac:dyDescent="0.35">
      <c r="A29" s="29">
        <v>22</v>
      </c>
      <c r="B29" s="79" t="s">
        <v>95</v>
      </c>
      <c r="C29" s="77" t="s">
        <v>2</v>
      </c>
      <c r="D29" s="80" t="s">
        <v>116</v>
      </c>
      <c r="E29" s="75" t="s">
        <v>57</v>
      </c>
      <c r="F29" s="74">
        <v>1</v>
      </c>
      <c r="G29" s="81">
        <v>0</v>
      </c>
      <c r="H29" s="76">
        <f t="shared" si="0"/>
        <v>0</v>
      </c>
      <c r="I29" s="65" t="s">
        <v>34</v>
      </c>
    </row>
    <row r="30" spans="1:9" ht="328.75" customHeight="1" x14ac:dyDescent="0.35">
      <c r="A30" s="29">
        <v>23</v>
      </c>
      <c r="B30" s="78" t="s">
        <v>58</v>
      </c>
      <c r="C30" s="77" t="s">
        <v>2</v>
      </c>
      <c r="D30" s="65" t="s">
        <v>117</v>
      </c>
      <c r="E30" s="75" t="s">
        <v>93</v>
      </c>
      <c r="F30" s="74">
        <v>3</v>
      </c>
      <c r="G30" s="81">
        <v>0</v>
      </c>
      <c r="H30" s="76">
        <f t="shared" si="0"/>
        <v>0</v>
      </c>
      <c r="I30" s="65" t="s">
        <v>34</v>
      </c>
    </row>
    <row r="31" spans="1:9" ht="108.65" customHeight="1" x14ac:dyDescent="0.35">
      <c r="A31" s="29">
        <v>24</v>
      </c>
      <c r="B31" s="78" t="s">
        <v>59</v>
      </c>
      <c r="C31" s="77" t="s">
        <v>2</v>
      </c>
      <c r="D31" s="65" t="s">
        <v>118</v>
      </c>
      <c r="E31" s="75" t="s">
        <v>57</v>
      </c>
      <c r="F31" s="74">
        <v>1</v>
      </c>
      <c r="G31" s="81">
        <v>0</v>
      </c>
      <c r="H31" s="76">
        <f t="shared" si="0"/>
        <v>0</v>
      </c>
      <c r="I31" s="65" t="s">
        <v>34</v>
      </c>
    </row>
    <row r="32" spans="1:9" ht="213.65" customHeight="1" x14ac:dyDescent="0.35">
      <c r="A32" s="29">
        <v>25</v>
      </c>
      <c r="B32" s="78" t="s">
        <v>60</v>
      </c>
      <c r="C32" s="77" t="s">
        <v>2</v>
      </c>
      <c r="D32" s="65" t="s">
        <v>119</v>
      </c>
      <c r="E32" s="75" t="s">
        <v>93</v>
      </c>
      <c r="F32" s="74">
        <v>1</v>
      </c>
      <c r="G32" s="81">
        <v>0</v>
      </c>
      <c r="H32" s="76">
        <f t="shared" si="0"/>
        <v>0</v>
      </c>
      <c r="I32" s="65" t="s">
        <v>34</v>
      </c>
    </row>
    <row r="33" spans="1:283" ht="201" customHeight="1" x14ac:dyDescent="0.35">
      <c r="A33" s="29">
        <v>26</v>
      </c>
      <c r="B33" s="78" t="s">
        <v>60</v>
      </c>
      <c r="C33" s="77" t="s">
        <v>2</v>
      </c>
      <c r="D33" s="65" t="s">
        <v>120</v>
      </c>
      <c r="E33" s="75" t="s">
        <v>93</v>
      </c>
      <c r="F33" s="74">
        <v>1</v>
      </c>
      <c r="G33" s="81">
        <v>0</v>
      </c>
      <c r="H33" s="76">
        <f t="shared" si="0"/>
        <v>0</v>
      </c>
      <c r="I33" s="65" t="s">
        <v>34</v>
      </c>
    </row>
    <row r="34" spans="1:283" s="23" customFormat="1" ht="133" customHeight="1" x14ac:dyDescent="0.35">
      <c r="A34" s="29">
        <v>27</v>
      </c>
      <c r="B34" s="78" t="s">
        <v>61</v>
      </c>
      <c r="C34" s="77" t="s">
        <v>2</v>
      </c>
      <c r="D34" s="65" t="s">
        <v>121</v>
      </c>
      <c r="E34" s="75" t="s">
        <v>57</v>
      </c>
      <c r="F34" s="74">
        <v>1</v>
      </c>
      <c r="G34" s="81">
        <v>0</v>
      </c>
      <c r="H34" s="76">
        <f t="shared" si="0"/>
        <v>0</v>
      </c>
      <c r="I34" s="77"/>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row>
    <row r="35" spans="1:283" ht="20.5" customHeight="1" x14ac:dyDescent="0.35">
      <c r="A35" s="121" t="s">
        <v>90</v>
      </c>
      <c r="B35" s="122"/>
      <c r="C35" s="122"/>
      <c r="D35" s="122"/>
      <c r="E35" s="122"/>
      <c r="F35" s="122"/>
      <c r="G35" s="123"/>
      <c r="H35" s="83">
        <f>SUM(H9:H34)</f>
        <v>0</v>
      </c>
      <c r="I35" s="82"/>
    </row>
    <row r="36" spans="1:283" ht="34" customHeight="1" x14ac:dyDescent="0.35">
      <c r="B36" s="24"/>
      <c r="C36" s="1"/>
      <c r="D36" s="4"/>
      <c r="E36" s="25"/>
      <c r="G36" s="84"/>
      <c r="H36" s="85"/>
      <c r="I36" s="1"/>
    </row>
    <row r="37" spans="1:283" ht="30.65" customHeight="1" x14ac:dyDescent="0.35">
      <c r="A37" s="134" t="s">
        <v>4</v>
      </c>
      <c r="B37" s="134"/>
      <c r="C37" s="134"/>
      <c r="D37" s="134"/>
      <c r="E37" s="134"/>
      <c r="F37" s="134"/>
      <c r="G37" s="134"/>
      <c r="H37" s="134"/>
      <c r="I37" s="134"/>
    </row>
    <row r="38" spans="1:283" ht="177" customHeight="1" x14ac:dyDescent="0.35">
      <c r="A38" s="29">
        <v>28</v>
      </c>
      <c r="B38" s="113" t="s">
        <v>97</v>
      </c>
      <c r="C38" s="113" t="s">
        <v>5</v>
      </c>
      <c r="D38" s="75" t="s">
        <v>146</v>
      </c>
      <c r="E38" s="31" t="s">
        <v>93</v>
      </c>
      <c r="F38" s="31">
        <v>1</v>
      </c>
      <c r="G38" s="81">
        <v>1</v>
      </c>
      <c r="H38" s="76">
        <f t="shared" si="0"/>
        <v>1</v>
      </c>
      <c r="I38" s="30"/>
    </row>
    <row r="39" spans="1:283" ht="109.75" customHeight="1" x14ac:dyDescent="0.35">
      <c r="A39" s="92">
        <v>29</v>
      </c>
      <c r="B39" s="93" t="s">
        <v>62</v>
      </c>
      <c r="C39" s="94" t="s">
        <v>5</v>
      </c>
      <c r="D39" s="94" t="s">
        <v>122</v>
      </c>
      <c r="E39" s="95" t="s">
        <v>93</v>
      </c>
      <c r="F39" s="96">
        <v>1</v>
      </c>
      <c r="G39" s="97">
        <v>1</v>
      </c>
      <c r="H39" s="98">
        <f t="shared" si="0"/>
        <v>1</v>
      </c>
      <c r="I39" s="96"/>
    </row>
    <row r="40" spans="1:283" ht="99" customHeight="1" x14ac:dyDescent="0.35">
      <c r="A40" s="86">
        <v>30</v>
      </c>
      <c r="B40" s="78" t="s">
        <v>63</v>
      </c>
      <c r="C40" s="65" t="s">
        <v>5</v>
      </c>
      <c r="D40" s="65" t="s">
        <v>64</v>
      </c>
      <c r="E40" s="75" t="s">
        <v>93</v>
      </c>
      <c r="F40" s="87">
        <v>1</v>
      </c>
      <c r="G40" s="81">
        <v>1</v>
      </c>
      <c r="H40" s="76">
        <f t="shared" si="0"/>
        <v>1</v>
      </c>
      <c r="I40" s="74"/>
    </row>
    <row r="41" spans="1:283" ht="129.65" customHeight="1" x14ac:dyDescent="0.35">
      <c r="A41" s="29">
        <v>31</v>
      </c>
      <c r="B41" s="78" t="s">
        <v>65</v>
      </c>
      <c r="C41" s="65" t="s">
        <v>5</v>
      </c>
      <c r="D41" s="65" t="s">
        <v>66</v>
      </c>
      <c r="E41" s="75" t="s">
        <v>93</v>
      </c>
      <c r="F41" s="87">
        <v>1</v>
      </c>
      <c r="G41" s="81">
        <v>1</v>
      </c>
      <c r="H41" s="76">
        <f t="shared" si="0"/>
        <v>1</v>
      </c>
      <c r="I41" s="74"/>
    </row>
    <row r="42" spans="1:283" ht="184.25" customHeight="1" x14ac:dyDescent="0.35">
      <c r="A42" s="29">
        <v>32</v>
      </c>
      <c r="B42" s="78" t="s">
        <v>67</v>
      </c>
      <c r="C42" s="65" t="s">
        <v>5</v>
      </c>
      <c r="D42" s="65" t="s">
        <v>68</v>
      </c>
      <c r="E42" s="75" t="s">
        <v>93</v>
      </c>
      <c r="F42" s="87">
        <v>1</v>
      </c>
      <c r="G42" s="81">
        <v>1</v>
      </c>
      <c r="H42" s="76">
        <f t="shared" si="0"/>
        <v>1</v>
      </c>
      <c r="I42" s="74"/>
    </row>
    <row r="43" spans="1:283" ht="21" customHeight="1" x14ac:dyDescent="0.35">
      <c r="A43" s="135" t="s">
        <v>141</v>
      </c>
      <c r="B43" s="136"/>
      <c r="C43" s="136"/>
      <c r="D43" s="136"/>
      <c r="E43" s="136"/>
      <c r="F43" s="136"/>
      <c r="G43" s="137"/>
      <c r="H43" s="83">
        <f>SUM(H38:H42)</f>
        <v>5</v>
      </c>
      <c r="I43" s="82"/>
    </row>
    <row r="44" spans="1:283" ht="36.5" customHeight="1" x14ac:dyDescent="0.35">
      <c r="B44" s="24"/>
      <c r="C44" s="4"/>
      <c r="D44" s="4"/>
      <c r="E44" s="25"/>
      <c r="F44" s="36"/>
      <c r="G44" s="37"/>
      <c r="H44" s="38"/>
      <c r="I44" s="26"/>
    </row>
    <row r="45" spans="1:283" ht="34.75" customHeight="1" x14ac:dyDescent="0.35">
      <c r="A45" s="140" t="s">
        <v>6</v>
      </c>
      <c r="B45" s="140"/>
      <c r="C45" s="140"/>
      <c r="D45" s="140"/>
      <c r="E45" s="140"/>
      <c r="F45" s="140"/>
      <c r="G45" s="140"/>
      <c r="H45" s="140"/>
      <c r="I45" s="140"/>
    </row>
    <row r="46" spans="1:283" ht="81.650000000000006" customHeight="1" x14ac:dyDescent="0.35">
      <c r="A46" s="19">
        <v>33</v>
      </c>
      <c r="B46" s="39" t="s">
        <v>72</v>
      </c>
      <c r="C46" s="40" t="s">
        <v>7</v>
      </c>
      <c r="D46" s="40" t="s">
        <v>73</v>
      </c>
      <c r="E46" s="17" t="s">
        <v>69</v>
      </c>
      <c r="F46" s="16">
        <v>1</v>
      </c>
      <c r="G46" s="22">
        <v>1</v>
      </c>
      <c r="H46" s="18">
        <f t="shared" si="0"/>
        <v>1</v>
      </c>
      <c r="I46" s="41"/>
    </row>
    <row r="47" spans="1:283" ht="90" customHeight="1" x14ac:dyDescent="0.35">
      <c r="A47" s="19">
        <v>34</v>
      </c>
      <c r="B47" s="39" t="s">
        <v>74</v>
      </c>
      <c r="C47" s="40" t="s">
        <v>7</v>
      </c>
      <c r="D47" s="42" t="s">
        <v>123</v>
      </c>
      <c r="E47" s="17" t="s">
        <v>69</v>
      </c>
      <c r="F47" s="16">
        <v>1</v>
      </c>
      <c r="G47" s="22">
        <v>1</v>
      </c>
      <c r="H47" s="18">
        <f t="shared" si="0"/>
        <v>1</v>
      </c>
      <c r="I47" s="41"/>
    </row>
    <row r="48" spans="1:283" ht="85.25" customHeight="1" x14ac:dyDescent="0.35">
      <c r="A48" s="19">
        <v>35</v>
      </c>
      <c r="B48" s="21" t="s">
        <v>75</v>
      </c>
      <c r="C48" s="3" t="s">
        <v>7</v>
      </c>
      <c r="D48" s="3" t="s">
        <v>124</v>
      </c>
      <c r="E48" s="17" t="s">
        <v>69</v>
      </c>
      <c r="F48" s="16">
        <v>1</v>
      </c>
      <c r="G48" s="22">
        <v>1</v>
      </c>
      <c r="H48" s="18">
        <f t="shared" si="0"/>
        <v>1</v>
      </c>
      <c r="I48" s="41"/>
    </row>
    <row r="49" spans="1:9" ht="115.75" customHeight="1" x14ac:dyDescent="0.35">
      <c r="A49" s="19">
        <v>36</v>
      </c>
      <c r="B49" s="43" t="s">
        <v>70</v>
      </c>
      <c r="C49" s="40" t="s">
        <v>7</v>
      </c>
      <c r="D49" s="3" t="s">
        <v>125</v>
      </c>
      <c r="E49" s="17" t="s">
        <v>71</v>
      </c>
      <c r="F49" s="16">
        <v>1</v>
      </c>
      <c r="G49" s="22">
        <v>1</v>
      </c>
      <c r="H49" s="18">
        <f t="shared" si="0"/>
        <v>1</v>
      </c>
      <c r="I49" s="41"/>
    </row>
    <row r="50" spans="1:9" ht="84.65" customHeight="1" x14ac:dyDescent="0.35">
      <c r="A50" s="19">
        <v>37</v>
      </c>
      <c r="B50" s="21" t="s">
        <v>76</v>
      </c>
      <c r="C50" s="40" t="s">
        <v>7</v>
      </c>
      <c r="D50" s="40" t="s">
        <v>126</v>
      </c>
      <c r="E50" s="17" t="s">
        <v>69</v>
      </c>
      <c r="F50" s="16">
        <v>1</v>
      </c>
      <c r="G50" s="22">
        <v>1</v>
      </c>
      <c r="H50" s="18">
        <f t="shared" si="0"/>
        <v>1</v>
      </c>
      <c r="I50" s="41"/>
    </row>
    <row r="51" spans="1:9" ht="111" customHeight="1" x14ac:dyDescent="0.35">
      <c r="A51" s="19">
        <v>38</v>
      </c>
      <c r="B51" s="39" t="s">
        <v>77</v>
      </c>
      <c r="C51" s="40" t="s">
        <v>7</v>
      </c>
      <c r="D51" s="40" t="s">
        <v>127</v>
      </c>
      <c r="E51" s="17" t="s">
        <v>69</v>
      </c>
      <c r="F51" s="16">
        <v>1</v>
      </c>
      <c r="G51" s="22">
        <v>1</v>
      </c>
      <c r="H51" s="18">
        <f t="shared" si="0"/>
        <v>1</v>
      </c>
      <c r="I51" s="41"/>
    </row>
    <row r="52" spans="1:9" ht="132" customHeight="1" x14ac:dyDescent="0.35">
      <c r="A52" s="19">
        <v>39</v>
      </c>
      <c r="B52" s="39" t="s">
        <v>78</v>
      </c>
      <c r="C52" s="40" t="s">
        <v>7</v>
      </c>
      <c r="D52" s="40" t="s">
        <v>128</v>
      </c>
      <c r="E52" s="17" t="s">
        <v>93</v>
      </c>
      <c r="F52" s="44">
        <v>1</v>
      </c>
      <c r="G52" s="45">
        <v>1</v>
      </c>
      <c r="H52" s="18">
        <f t="shared" si="0"/>
        <v>1</v>
      </c>
      <c r="I52" s="41"/>
    </row>
    <row r="53" spans="1:9" ht="94.75" customHeight="1" x14ac:dyDescent="0.35">
      <c r="A53" s="19">
        <v>40</v>
      </c>
      <c r="B53" s="39" t="s">
        <v>79</v>
      </c>
      <c r="C53" s="40" t="s">
        <v>7</v>
      </c>
      <c r="D53" s="40" t="s">
        <v>129</v>
      </c>
      <c r="E53" s="17" t="s">
        <v>69</v>
      </c>
      <c r="F53" s="16">
        <v>1</v>
      </c>
      <c r="G53" s="22">
        <v>1</v>
      </c>
      <c r="H53" s="18">
        <f t="shared" si="0"/>
        <v>1</v>
      </c>
      <c r="I53" s="41"/>
    </row>
    <row r="54" spans="1:9" ht="15.5" x14ac:dyDescent="0.35">
      <c r="A54" s="133" t="s">
        <v>143</v>
      </c>
      <c r="B54" s="133"/>
      <c r="C54" s="133"/>
      <c r="D54" s="133"/>
      <c r="E54" s="133"/>
      <c r="F54" s="133"/>
      <c r="G54" s="133"/>
      <c r="H54" s="83">
        <f>SUM(H46:H53)</f>
        <v>8</v>
      </c>
      <c r="I54" s="82"/>
    </row>
    <row r="55" spans="1:9" x14ac:dyDescent="0.35">
      <c r="B55" s="46"/>
      <c r="C55" s="5"/>
      <c r="D55" s="5"/>
      <c r="E55" s="25"/>
      <c r="G55" s="37"/>
      <c r="H55" s="38"/>
    </row>
    <row r="56" spans="1:9" ht="16.5" x14ac:dyDescent="0.35">
      <c r="A56" s="105"/>
      <c r="B56" s="106"/>
      <c r="C56" s="106"/>
      <c r="D56" s="112" t="s">
        <v>1</v>
      </c>
      <c r="E56" s="108"/>
      <c r="F56" s="108"/>
      <c r="G56" s="108"/>
      <c r="H56" s="108"/>
      <c r="I56" s="107"/>
    </row>
    <row r="57" spans="1:9" ht="154.25" customHeight="1" x14ac:dyDescent="0.35">
      <c r="A57" s="19">
        <v>41</v>
      </c>
      <c r="B57" s="21" t="s">
        <v>80</v>
      </c>
      <c r="C57" s="6" t="s">
        <v>9</v>
      </c>
      <c r="D57" s="3" t="s">
        <v>130</v>
      </c>
      <c r="E57" s="17" t="s">
        <v>93</v>
      </c>
      <c r="F57" s="16">
        <v>1</v>
      </c>
      <c r="G57" s="22">
        <v>1</v>
      </c>
      <c r="H57" s="18">
        <f t="shared" si="0"/>
        <v>1</v>
      </c>
      <c r="I57" s="41"/>
    </row>
    <row r="58" spans="1:9" ht="19" customHeight="1" x14ac:dyDescent="0.35">
      <c r="A58" s="133" t="s">
        <v>142</v>
      </c>
      <c r="B58" s="133"/>
      <c r="C58" s="133"/>
      <c r="D58" s="133"/>
      <c r="E58" s="133"/>
      <c r="F58" s="133"/>
      <c r="G58" s="133"/>
      <c r="H58" s="83">
        <f>H57</f>
        <v>1</v>
      </c>
      <c r="I58" s="82"/>
    </row>
    <row r="59" spans="1:9" ht="19.5" customHeight="1" x14ac:dyDescent="0.35">
      <c r="A59" s="32"/>
      <c r="B59" s="33"/>
      <c r="C59" s="99"/>
      <c r="D59" s="2"/>
      <c r="E59" s="34"/>
      <c r="F59" s="35"/>
      <c r="G59" s="27"/>
      <c r="H59" s="28"/>
      <c r="I59" s="100"/>
    </row>
    <row r="60" spans="1:9" ht="25.75" customHeight="1" x14ac:dyDescent="0.35">
      <c r="A60" s="124" t="s">
        <v>8</v>
      </c>
      <c r="B60" s="125"/>
      <c r="C60" s="125"/>
      <c r="D60" s="125"/>
      <c r="E60" s="125"/>
      <c r="F60" s="125"/>
      <c r="G60" s="125"/>
      <c r="H60" s="125"/>
      <c r="I60" s="126"/>
    </row>
    <row r="61" spans="1:9" ht="147.65" customHeight="1" x14ac:dyDescent="0.35">
      <c r="A61" s="19">
        <v>42</v>
      </c>
      <c r="B61" s="21" t="s">
        <v>96</v>
      </c>
      <c r="C61" s="6" t="s">
        <v>18</v>
      </c>
      <c r="D61" s="3" t="s">
        <v>28</v>
      </c>
      <c r="E61" s="17" t="s">
        <v>93</v>
      </c>
      <c r="F61" s="16">
        <v>1</v>
      </c>
      <c r="G61" s="22">
        <v>1</v>
      </c>
      <c r="H61" s="18">
        <f t="shared" si="0"/>
        <v>1</v>
      </c>
      <c r="I61" s="3"/>
    </row>
    <row r="62" spans="1:9" ht="174.65" customHeight="1" x14ac:dyDescent="0.35">
      <c r="A62" s="19">
        <v>43</v>
      </c>
      <c r="B62" s="21" t="s">
        <v>81</v>
      </c>
      <c r="C62" s="6" t="s">
        <v>18</v>
      </c>
      <c r="D62" s="3" t="s">
        <v>131</v>
      </c>
      <c r="E62" s="17" t="s">
        <v>93</v>
      </c>
      <c r="F62" s="16">
        <v>1</v>
      </c>
      <c r="G62" s="22">
        <v>1</v>
      </c>
      <c r="H62" s="18">
        <f>F62*G62</f>
        <v>1</v>
      </c>
      <c r="I62" s="3"/>
    </row>
    <row r="63" spans="1:9" ht="136.75" customHeight="1" x14ac:dyDescent="0.35">
      <c r="A63" s="19">
        <v>44</v>
      </c>
      <c r="B63" s="21" t="s">
        <v>82</v>
      </c>
      <c r="C63" s="6" t="s">
        <v>18</v>
      </c>
      <c r="D63" s="3" t="s">
        <v>132</v>
      </c>
      <c r="E63" s="17" t="s">
        <v>57</v>
      </c>
      <c r="F63" s="16">
        <v>1</v>
      </c>
      <c r="G63" s="22">
        <v>1</v>
      </c>
      <c r="H63" s="18">
        <f t="shared" si="0"/>
        <v>1</v>
      </c>
      <c r="I63" s="3"/>
    </row>
    <row r="64" spans="1:9" ht="92.4" customHeight="1" x14ac:dyDescent="0.35">
      <c r="A64" s="19">
        <v>45</v>
      </c>
      <c r="B64" s="21" t="s">
        <v>83</v>
      </c>
      <c r="C64" s="6" t="s">
        <v>18</v>
      </c>
      <c r="D64" s="3" t="s">
        <v>84</v>
      </c>
      <c r="E64" s="17" t="s">
        <v>93</v>
      </c>
      <c r="F64" s="16">
        <v>1</v>
      </c>
      <c r="G64" s="22">
        <v>1</v>
      </c>
      <c r="H64" s="18">
        <f t="shared" si="0"/>
        <v>1</v>
      </c>
      <c r="I64" s="3" t="s">
        <v>85</v>
      </c>
    </row>
    <row r="65" spans="1:9" ht="99" customHeight="1" x14ac:dyDescent="0.35">
      <c r="A65" s="19">
        <v>46</v>
      </c>
      <c r="B65" s="21" t="s">
        <v>86</v>
      </c>
      <c r="C65" s="6" t="s">
        <v>18</v>
      </c>
      <c r="D65" s="3" t="s">
        <v>87</v>
      </c>
      <c r="E65" s="17" t="s">
        <v>93</v>
      </c>
      <c r="F65" s="16">
        <v>1</v>
      </c>
      <c r="G65" s="22">
        <v>1</v>
      </c>
      <c r="H65" s="18">
        <f>F65*G65</f>
        <v>1</v>
      </c>
      <c r="I65" s="3"/>
    </row>
    <row r="66" spans="1:9" ht="18" customHeight="1" x14ac:dyDescent="0.35">
      <c r="A66" s="129" t="s">
        <v>144</v>
      </c>
      <c r="B66" s="129"/>
      <c r="C66" s="129"/>
      <c r="D66" s="129"/>
      <c r="E66" s="129"/>
      <c r="F66" s="129"/>
      <c r="G66" s="129"/>
      <c r="H66" s="91">
        <f>SUM(H61:H65)</f>
        <v>5</v>
      </c>
      <c r="I66" s="90"/>
    </row>
    <row r="67" spans="1:9" ht="18.5" customHeight="1" x14ac:dyDescent="0.35">
      <c r="A67" s="47"/>
      <c r="B67" s="48"/>
      <c r="C67" s="49"/>
      <c r="D67" s="50"/>
      <c r="E67" s="51"/>
      <c r="F67" s="52"/>
      <c r="G67" s="53"/>
      <c r="H67" s="54"/>
      <c r="I67" s="50"/>
    </row>
    <row r="68" spans="1:9" ht="28.25" customHeight="1" x14ac:dyDescent="0.35">
      <c r="A68" s="139" t="s">
        <v>32</v>
      </c>
      <c r="B68" s="140"/>
      <c r="C68" s="140"/>
      <c r="D68" s="140"/>
      <c r="E68" s="140"/>
      <c r="F68" s="140"/>
      <c r="G68" s="140"/>
      <c r="H68" s="140"/>
      <c r="I68" s="141"/>
    </row>
    <row r="69" spans="1:9" ht="99.65" customHeight="1" x14ac:dyDescent="0.35">
      <c r="A69" s="19">
        <v>47</v>
      </c>
      <c r="B69" s="3" t="s">
        <v>29</v>
      </c>
      <c r="C69" s="20" t="s">
        <v>18</v>
      </c>
      <c r="D69" s="3" t="s">
        <v>30</v>
      </c>
      <c r="E69" s="17" t="s">
        <v>93</v>
      </c>
      <c r="F69" s="16">
        <v>1</v>
      </c>
      <c r="G69" s="22">
        <v>1</v>
      </c>
      <c r="H69" s="18">
        <f t="shared" si="0"/>
        <v>1</v>
      </c>
      <c r="I69" s="41"/>
    </row>
    <row r="70" spans="1:9" ht="15.5" x14ac:dyDescent="0.35">
      <c r="A70" s="128" t="s">
        <v>91</v>
      </c>
      <c r="B70" s="128"/>
      <c r="C70" s="128"/>
      <c r="D70" s="128"/>
      <c r="E70" s="128"/>
      <c r="F70" s="128"/>
      <c r="G70" s="128"/>
      <c r="H70" s="91">
        <f>H69</f>
        <v>1</v>
      </c>
      <c r="I70" s="90"/>
    </row>
    <row r="71" spans="1:9" x14ac:dyDescent="0.35">
      <c r="A71" s="55"/>
      <c r="B71" s="56"/>
      <c r="C71" s="7"/>
      <c r="D71" s="56"/>
      <c r="E71" s="57"/>
      <c r="F71" s="58"/>
      <c r="G71" s="59"/>
      <c r="H71" s="60"/>
      <c r="I71" s="61"/>
    </row>
    <row r="72" spans="1:9" ht="37.75" customHeight="1" x14ac:dyDescent="0.35">
      <c r="A72" s="124" t="s">
        <v>31</v>
      </c>
      <c r="B72" s="125"/>
      <c r="C72" s="125"/>
      <c r="D72" s="125"/>
      <c r="E72" s="125"/>
      <c r="F72" s="125"/>
      <c r="G72" s="125"/>
      <c r="H72" s="125"/>
      <c r="I72" s="126"/>
    </row>
    <row r="73" spans="1:9" ht="76.25" customHeight="1" x14ac:dyDescent="0.35">
      <c r="A73" s="19">
        <v>48</v>
      </c>
      <c r="B73" s="3" t="s">
        <v>22</v>
      </c>
      <c r="C73" s="20" t="s">
        <v>22</v>
      </c>
      <c r="D73" s="3" t="s">
        <v>88</v>
      </c>
      <c r="E73" s="16" t="s">
        <v>23</v>
      </c>
      <c r="F73" s="16">
        <v>1</v>
      </c>
      <c r="G73" s="22">
        <v>1</v>
      </c>
      <c r="H73" s="18">
        <f t="shared" ref="H73" si="1">F73*G73</f>
        <v>1</v>
      </c>
      <c r="I73" s="41"/>
    </row>
    <row r="74" spans="1:9" ht="15.5" x14ac:dyDescent="0.35">
      <c r="A74" s="133" t="s">
        <v>145</v>
      </c>
      <c r="B74" s="133"/>
      <c r="C74" s="133"/>
      <c r="D74" s="133"/>
      <c r="E74" s="133"/>
      <c r="F74" s="133"/>
      <c r="G74" s="133"/>
      <c r="H74" s="83">
        <f>H73</f>
        <v>1</v>
      </c>
      <c r="I74" s="82"/>
    </row>
    <row r="75" spans="1:9" x14ac:dyDescent="0.35">
      <c r="B75" s="4"/>
      <c r="C75" s="1"/>
      <c r="D75" s="4"/>
      <c r="E75" s="26"/>
      <c r="G75" s="37"/>
      <c r="H75" s="38"/>
    </row>
    <row r="77" spans="1:9" ht="18.5" x14ac:dyDescent="0.35">
      <c r="A77" s="127" t="s">
        <v>19</v>
      </c>
      <c r="B77" s="127"/>
      <c r="C77" s="127"/>
      <c r="D77" s="127"/>
      <c r="E77" s="127"/>
      <c r="F77" s="127"/>
      <c r="G77" s="127"/>
      <c r="H77" s="89">
        <f>SUM(H5+H35+H43+H54+H58+H66+H70+H74)</f>
        <v>22</v>
      </c>
      <c r="I77" s="90"/>
    </row>
  </sheetData>
  <sheetProtection algorithmName="SHA-512" hashValue="Cy9AB4aj7rV923inMiUavCA+Xi03audBOUPZLXrxx8vfc8Ks+ije6FmvROk987bPBQ29E8jMzUfAFHVqp1kNIQ==" saltValue="kRBbJlAUrhr8+pfpSXe9/Q==" spinCount="100000" sheet="1" objects="1" scenarios="1"/>
  <protectedRanges>
    <protectedRange password="C61F" sqref="B50:B51 D50:D51" name="Intervalo1_5_3_2_1_1_4_1"/>
  </protectedRanges>
  <mergeCells count="17">
    <mergeCell ref="A68:I68"/>
    <mergeCell ref="A70:G70"/>
    <mergeCell ref="A72:I72"/>
    <mergeCell ref="A74:G74"/>
    <mergeCell ref="A77:G77"/>
    <mergeCell ref="A66:G66"/>
    <mergeCell ref="A1:I1"/>
    <mergeCell ref="A2:I2"/>
    <mergeCell ref="A5:G5"/>
    <mergeCell ref="A7:I7"/>
    <mergeCell ref="A35:G35"/>
    <mergeCell ref="A37:I37"/>
    <mergeCell ref="A43:G43"/>
    <mergeCell ref="A45:I45"/>
    <mergeCell ref="A54:G54"/>
    <mergeCell ref="A58:G58"/>
    <mergeCell ref="A60:I60"/>
  </mergeCells>
  <pageMargins left="0.511811024" right="0.511811024" top="0.78740157499999996" bottom="0.78740157499999996" header="0.31496062000000002" footer="0.31496062000000002"/>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F6FBF-C6E8-4E0E-BF30-29FB8BA34B99}">
  <sheetPr>
    <tabColor theme="5" tint="0.79998168889431442"/>
  </sheetPr>
  <dimension ref="A1:JW77"/>
  <sheetViews>
    <sheetView showGridLines="0" tabSelected="1" zoomScale="80" zoomScaleNormal="80" workbookViewId="0">
      <pane ySplit="3" topLeftCell="A5" activePane="bottomLeft" state="frozen"/>
      <selection activeCell="A3" sqref="A3"/>
      <selection pane="bottomLeft" activeCell="G8" sqref="G8"/>
    </sheetView>
  </sheetViews>
  <sheetFormatPr defaultColWidth="8.90625" defaultRowHeight="14.5" x14ac:dyDescent="0.35"/>
  <cols>
    <col min="1" max="1" width="5.453125" style="8" customWidth="1"/>
    <col min="2" max="2" width="32.6328125" style="62" customWidth="1"/>
    <col min="3" max="3" width="19.08984375" style="62" customWidth="1"/>
    <col min="4" max="4" width="72.54296875" style="9" customWidth="1"/>
    <col min="5" max="5" width="10.6328125" style="62" customWidth="1"/>
    <col min="6" max="6" width="8" style="26" customWidth="1"/>
    <col min="7" max="7" width="14.54296875" style="63" customWidth="1"/>
    <col min="8" max="8" width="15" style="63" customWidth="1"/>
    <col min="9" max="9" width="24.81640625" style="9" customWidth="1"/>
    <col min="10" max="16384" width="8.90625" style="9"/>
  </cols>
  <sheetData>
    <row r="1" spans="1:9" s="72" customFormat="1" ht="46.75" customHeight="1" x14ac:dyDescent="0.35">
      <c r="A1" s="114" t="s">
        <v>137</v>
      </c>
      <c r="B1" s="115"/>
      <c r="C1" s="115"/>
      <c r="D1" s="115"/>
      <c r="E1" s="115"/>
      <c r="F1" s="115"/>
      <c r="G1" s="115"/>
      <c r="H1" s="115"/>
      <c r="I1" s="116"/>
    </row>
    <row r="2" spans="1:9" s="72" customFormat="1" ht="61.25" customHeight="1" x14ac:dyDescent="0.35">
      <c r="A2" s="117" t="s">
        <v>16</v>
      </c>
      <c r="B2" s="118"/>
      <c r="C2" s="118"/>
      <c r="D2" s="118"/>
      <c r="E2" s="118"/>
      <c r="F2" s="118"/>
      <c r="G2" s="118"/>
      <c r="H2" s="118"/>
      <c r="I2" s="119"/>
    </row>
    <row r="3" spans="1:9" s="73" customFormat="1" ht="45" customHeight="1" x14ac:dyDescent="0.35">
      <c r="A3" s="70" t="s">
        <v>13</v>
      </c>
      <c r="B3" s="70" t="s">
        <v>10</v>
      </c>
      <c r="C3" s="70"/>
      <c r="D3" s="70" t="s">
        <v>11</v>
      </c>
      <c r="E3" s="70" t="s">
        <v>3</v>
      </c>
      <c r="F3" s="70" t="s">
        <v>89</v>
      </c>
      <c r="G3" s="101" t="s">
        <v>25</v>
      </c>
      <c r="H3" s="101" t="s">
        <v>21</v>
      </c>
      <c r="I3" s="70" t="s">
        <v>12</v>
      </c>
    </row>
    <row r="4" spans="1:9" s="1" customFormat="1" ht="160.5" customHeight="1" x14ac:dyDescent="0.35">
      <c r="A4" s="29">
        <v>1</v>
      </c>
      <c r="B4" s="64" t="s">
        <v>0</v>
      </c>
      <c r="C4" s="64" t="s">
        <v>0</v>
      </c>
      <c r="D4" s="65" t="s">
        <v>33</v>
      </c>
      <c r="E4" s="66" t="s">
        <v>24</v>
      </c>
      <c r="F4" s="66">
        <v>1</v>
      </c>
      <c r="G4" s="102">
        <v>0</v>
      </c>
      <c r="H4" s="67">
        <f>F4*G4</f>
        <v>0</v>
      </c>
      <c r="I4" s="64" t="s">
        <v>26</v>
      </c>
    </row>
    <row r="5" spans="1:9" s="1" customFormat="1" ht="23" customHeight="1" x14ac:dyDescent="0.35">
      <c r="A5" s="130" t="s">
        <v>20</v>
      </c>
      <c r="B5" s="131"/>
      <c r="C5" s="131"/>
      <c r="D5" s="131"/>
      <c r="E5" s="131"/>
      <c r="F5" s="131"/>
      <c r="G5" s="132"/>
      <c r="H5" s="69">
        <f>H4</f>
        <v>0</v>
      </c>
      <c r="I5" s="68"/>
    </row>
    <row r="6" spans="1:9" s="1" customFormat="1" ht="21" customHeight="1" x14ac:dyDescent="0.35">
      <c r="A6" s="8"/>
      <c r="B6" s="13"/>
      <c r="C6" s="13"/>
      <c r="D6" s="4"/>
      <c r="E6" s="14"/>
      <c r="F6" s="14"/>
      <c r="G6" s="15"/>
      <c r="H6" s="15"/>
      <c r="I6" s="13"/>
    </row>
    <row r="7" spans="1:9" ht="57.65" customHeight="1" x14ac:dyDescent="0.35">
      <c r="A7" s="120" t="s">
        <v>17</v>
      </c>
      <c r="B7" s="120"/>
      <c r="C7" s="120"/>
      <c r="D7" s="120"/>
      <c r="E7" s="120"/>
      <c r="F7" s="120"/>
      <c r="G7" s="120"/>
      <c r="H7" s="120"/>
      <c r="I7" s="120"/>
    </row>
    <row r="8" spans="1:9" s="88" customFormat="1" ht="43.25" customHeight="1" x14ac:dyDescent="0.35">
      <c r="A8" s="70" t="s">
        <v>13</v>
      </c>
      <c r="B8" s="70" t="s">
        <v>10</v>
      </c>
      <c r="C8" s="70" t="s">
        <v>14</v>
      </c>
      <c r="D8" s="70" t="s">
        <v>11</v>
      </c>
      <c r="E8" s="70" t="s">
        <v>3</v>
      </c>
      <c r="F8" s="70" t="s">
        <v>15</v>
      </c>
      <c r="G8" s="71" t="s">
        <v>25</v>
      </c>
      <c r="H8" s="71" t="s">
        <v>21</v>
      </c>
      <c r="I8" s="70" t="s">
        <v>12</v>
      </c>
    </row>
    <row r="9" spans="1:9" ht="138.65" customHeight="1" x14ac:dyDescent="0.35">
      <c r="A9" s="74">
        <v>2</v>
      </c>
      <c r="B9" s="65" t="s">
        <v>92</v>
      </c>
      <c r="C9" s="65" t="s">
        <v>2</v>
      </c>
      <c r="D9" s="65" t="s">
        <v>100</v>
      </c>
      <c r="E9" s="75" t="s">
        <v>94</v>
      </c>
      <c r="F9" s="74">
        <v>1</v>
      </c>
      <c r="G9" s="81">
        <v>0</v>
      </c>
      <c r="H9" s="76">
        <f t="shared" ref="H9:H69" si="0">F9*G9</f>
        <v>0</v>
      </c>
      <c r="I9" s="65" t="s">
        <v>34</v>
      </c>
    </row>
    <row r="10" spans="1:9" ht="169" customHeight="1" x14ac:dyDescent="0.35">
      <c r="A10" s="74">
        <v>3</v>
      </c>
      <c r="B10" s="65" t="s">
        <v>37</v>
      </c>
      <c r="C10" s="65" t="s">
        <v>2</v>
      </c>
      <c r="D10" s="65" t="s">
        <v>101</v>
      </c>
      <c r="E10" s="75" t="s">
        <v>94</v>
      </c>
      <c r="F10" s="74">
        <v>1</v>
      </c>
      <c r="G10" s="81">
        <v>0</v>
      </c>
      <c r="H10" s="76">
        <f t="shared" si="0"/>
        <v>0</v>
      </c>
      <c r="I10" s="65" t="s">
        <v>34</v>
      </c>
    </row>
    <row r="11" spans="1:9" ht="163.25" customHeight="1" x14ac:dyDescent="0.35">
      <c r="A11" s="74">
        <v>4</v>
      </c>
      <c r="B11" s="65" t="s">
        <v>35</v>
      </c>
      <c r="C11" s="65" t="s">
        <v>2</v>
      </c>
      <c r="D11" s="65" t="s">
        <v>102</v>
      </c>
      <c r="E11" s="75" t="s">
        <v>94</v>
      </c>
      <c r="F11" s="74">
        <v>15</v>
      </c>
      <c r="G11" s="81">
        <v>0</v>
      </c>
      <c r="H11" s="76">
        <f t="shared" si="0"/>
        <v>0</v>
      </c>
      <c r="I11" s="65" t="s">
        <v>34</v>
      </c>
    </row>
    <row r="12" spans="1:9" ht="142.75" customHeight="1" x14ac:dyDescent="0.35">
      <c r="A12" s="74">
        <v>5</v>
      </c>
      <c r="B12" s="65" t="s">
        <v>36</v>
      </c>
      <c r="C12" s="65" t="s">
        <v>2</v>
      </c>
      <c r="D12" s="65" t="s">
        <v>103</v>
      </c>
      <c r="E12" s="75" t="s">
        <v>94</v>
      </c>
      <c r="F12" s="74">
        <v>1</v>
      </c>
      <c r="G12" s="81">
        <v>0</v>
      </c>
      <c r="H12" s="76">
        <f t="shared" si="0"/>
        <v>0</v>
      </c>
      <c r="I12" s="65" t="s">
        <v>34</v>
      </c>
    </row>
    <row r="13" spans="1:9" ht="168" customHeight="1" x14ac:dyDescent="0.35">
      <c r="A13" s="74">
        <v>6</v>
      </c>
      <c r="B13" s="65" t="s">
        <v>38</v>
      </c>
      <c r="C13" s="65" t="s">
        <v>2</v>
      </c>
      <c r="D13" s="65" t="s">
        <v>104</v>
      </c>
      <c r="E13" s="75" t="s">
        <v>94</v>
      </c>
      <c r="F13" s="74">
        <v>1</v>
      </c>
      <c r="G13" s="81">
        <v>0</v>
      </c>
      <c r="H13" s="76">
        <f t="shared" si="0"/>
        <v>0</v>
      </c>
      <c r="I13" s="65" t="s">
        <v>34</v>
      </c>
    </row>
    <row r="14" spans="1:9" ht="136.75" customHeight="1" x14ac:dyDescent="0.35">
      <c r="A14" s="74">
        <v>7</v>
      </c>
      <c r="B14" s="65" t="s">
        <v>39</v>
      </c>
      <c r="C14" s="65" t="s">
        <v>2</v>
      </c>
      <c r="D14" s="65" t="s">
        <v>105</v>
      </c>
      <c r="E14" s="75" t="s">
        <v>94</v>
      </c>
      <c r="F14" s="74">
        <v>1</v>
      </c>
      <c r="G14" s="81">
        <v>0</v>
      </c>
      <c r="H14" s="76">
        <f t="shared" si="0"/>
        <v>0</v>
      </c>
      <c r="I14" s="65" t="s">
        <v>34</v>
      </c>
    </row>
    <row r="15" spans="1:9" ht="192" customHeight="1" x14ac:dyDescent="0.35">
      <c r="A15" s="29">
        <v>8</v>
      </c>
      <c r="B15" s="65" t="s">
        <v>40</v>
      </c>
      <c r="C15" s="77" t="s">
        <v>2</v>
      </c>
      <c r="D15" s="65" t="s">
        <v>106</v>
      </c>
      <c r="E15" s="75" t="s">
        <v>94</v>
      </c>
      <c r="F15" s="74">
        <v>5</v>
      </c>
      <c r="G15" s="81">
        <v>0</v>
      </c>
      <c r="H15" s="76">
        <f t="shared" si="0"/>
        <v>0</v>
      </c>
      <c r="I15" s="65" t="s">
        <v>34</v>
      </c>
    </row>
    <row r="16" spans="1:9" ht="123" customHeight="1" x14ac:dyDescent="0.35">
      <c r="A16" s="29">
        <v>9</v>
      </c>
      <c r="B16" s="78" t="s">
        <v>45</v>
      </c>
      <c r="C16" s="77" t="s">
        <v>2</v>
      </c>
      <c r="D16" s="65" t="s">
        <v>107</v>
      </c>
      <c r="E16" s="75" t="s">
        <v>94</v>
      </c>
      <c r="F16" s="74">
        <v>5</v>
      </c>
      <c r="G16" s="81">
        <v>0</v>
      </c>
      <c r="H16" s="76">
        <f t="shared" si="0"/>
        <v>0</v>
      </c>
      <c r="I16" s="65" t="s">
        <v>34</v>
      </c>
    </row>
    <row r="17" spans="1:9" ht="201" customHeight="1" x14ac:dyDescent="0.35">
      <c r="A17" s="29">
        <v>10</v>
      </c>
      <c r="B17" s="65" t="s">
        <v>41</v>
      </c>
      <c r="C17" s="77" t="s">
        <v>2</v>
      </c>
      <c r="D17" s="65" t="s">
        <v>108</v>
      </c>
      <c r="E17" s="75" t="s">
        <v>94</v>
      </c>
      <c r="F17" s="74">
        <v>5</v>
      </c>
      <c r="G17" s="81">
        <v>0</v>
      </c>
      <c r="H17" s="76">
        <f t="shared" si="0"/>
        <v>0</v>
      </c>
      <c r="I17" s="65" t="s">
        <v>34</v>
      </c>
    </row>
    <row r="18" spans="1:9" ht="405" customHeight="1" x14ac:dyDescent="0.35">
      <c r="A18" s="29">
        <v>11</v>
      </c>
      <c r="B18" s="78" t="s">
        <v>98</v>
      </c>
      <c r="C18" s="77" t="s">
        <v>2</v>
      </c>
      <c r="D18" s="78" t="s">
        <v>99</v>
      </c>
      <c r="E18" s="75" t="s">
        <v>94</v>
      </c>
      <c r="F18" s="74">
        <v>1</v>
      </c>
      <c r="G18" s="81">
        <v>0</v>
      </c>
      <c r="H18" s="76">
        <f t="shared" si="0"/>
        <v>0</v>
      </c>
      <c r="I18" s="65" t="s">
        <v>34</v>
      </c>
    </row>
    <row r="19" spans="1:9" ht="144" customHeight="1" x14ac:dyDescent="0.35">
      <c r="A19" s="29">
        <v>12</v>
      </c>
      <c r="B19" s="78" t="s">
        <v>42</v>
      </c>
      <c r="C19" s="77" t="s">
        <v>2</v>
      </c>
      <c r="D19" s="65" t="s">
        <v>109</v>
      </c>
      <c r="E19" s="75" t="s">
        <v>94</v>
      </c>
      <c r="F19" s="74">
        <v>1</v>
      </c>
      <c r="G19" s="81">
        <v>0</v>
      </c>
      <c r="H19" s="76">
        <f t="shared" si="0"/>
        <v>0</v>
      </c>
      <c r="I19" s="65" t="s">
        <v>34</v>
      </c>
    </row>
    <row r="20" spans="1:9" ht="72.5" x14ac:dyDescent="0.35">
      <c r="A20" s="29">
        <v>13</v>
      </c>
      <c r="B20" s="78" t="s">
        <v>49</v>
      </c>
      <c r="C20" s="77" t="s">
        <v>2</v>
      </c>
      <c r="D20" s="65" t="s">
        <v>27</v>
      </c>
      <c r="E20" s="75" t="s">
        <v>43</v>
      </c>
      <c r="F20" s="74">
        <v>1</v>
      </c>
      <c r="G20" s="81">
        <v>0</v>
      </c>
      <c r="H20" s="76">
        <f t="shared" si="0"/>
        <v>0</v>
      </c>
      <c r="I20" s="65" t="s">
        <v>34</v>
      </c>
    </row>
    <row r="21" spans="1:9" ht="119.4" customHeight="1" x14ac:dyDescent="0.35">
      <c r="A21" s="29">
        <v>14</v>
      </c>
      <c r="B21" s="78" t="s">
        <v>44</v>
      </c>
      <c r="C21" s="77" t="s">
        <v>2</v>
      </c>
      <c r="D21" s="65" t="s">
        <v>46</v>
      </c>
      <c r="E21" s="75" t="s">
        <v>93</v>
      </c>
      <c r="F21" s="74">
        <v>1</v>
      </c>
      <c r="G21" s="81">
        <v>0</v>
      </c>
      <c r="H21" s="76">
        <f t="shared" si="0"/>
        <v>0</v>
      </c>
      <c r="I21" s="65" t="s">
        <v>34</v>
      </c>
    </row>
    <row r="22" spans="1:9" ht="157.75" customHeight="1" x14ac:dyDescent="0.35">
      <c r="A22" s="29">
        <v>15</v>
      </c>
      <c r="B22" s="78" t="s">
        <v>47</v>
      </c>
      <c r="C22" s="77" t="s">
        <v>2</v>
      </c>
      <c r="D22" s="65" t="s">
        <v>110</v>
      </c>
      <c r="E22" s="75" t="s">
        <v>48</v>
      </c>
      <c r="F22" s="74">
        <v>20</v>
      </c>
      <c r="G22" s="81">
        <v>0</v>
      </c>
      <c r="H22" s="76">
        <f t="shared" si="0"/>
        <v>0</v>
      </c>
      <c r="I22" s="77"/>
    </row>
    <row r="23" spans="1:9" ht="155" customHeight="1" x14ac:dyDescent="0.35">
      <c r="A23" s="29">
        <v>16</v>
      </c>
      <c r="B23" s="78" t="s">
        <v>50</v>
      </c>
      <c r="C23" s="77" t="s">
        <v>2</v>
      </c>
      <c r="D23" s="65" t="s">
        <v>111</v>
      </c>
      <c r="E23" s="75" t="s">
        <v>93</v>
      </c>
      <c r="F23" s="74">
        <v>5</v>
      </c>
      <c r="G23" s="81">
        <v>0</v>
      </c>
      <c r="H23" s="76">
        <f t="shared" si="0"/>
        <v>0</v>
      </c>
      <c r="I23" s="65" t="s">
        <v>34</v>
      </c>
    </row>
    <row r="24" spans="1:9" ht="94.5" customHeight="1" x14ac:dyDescent="0.35">
      <c r="A24" s="29">
        <v>17</v>
      </c>
      <c r="B24" s="78" t="s">
        <v>51</v>
      </c>
      <c r="C24" s="77" t="s">
        <v>2</v>
      </c>
      <c r="D24" s="65" t="s">
        <v>52</v>
      </c>
      <c r="E24" s="75" t="s">
        <v>93</v>
      </c>
      <c r="F24" s="74">
        <v>25</v>
      </c>
      <c r="G24" s="81">
        <v>0</v>
      </c>
      <c r="H24" s="76">
        <f t="shared" si="0"/>
        <v>0</v>
      </c>
      <c r="I24" s="65" t="s">
        <v>34</v>
      </c>
    </row>
    <row r="25" spans="1:9" ht="168" customHeight="1" x14ac:dyDescent="0.35">
      <c r="A25" s="29">
        <v>18</v>
      </c>
      <c r="B25" s="78" t="s">
        <v>53</v>
      </c>
      <c r="C25" s="77" t="s">
        <v>2</v>
      </c>
      <c r="D25" s="65" t="s">
        <v>112</v>
      </c>
      <c r="E25" s="75" t="s">
        <v>93</v>
      </c>
      <c r="F25" s="74">
        <v>1</v>
      </c>
      <c r="G25" s="81">
        <v>0</v>
      </c>
      <c r="H25" s="76">
        <f t="shared" si="0"/>
        <v>0</v>
      </c>
      <c r="I25" s="65" t="s">
        <v>34</v>
      </c>
    </row>
    <row r="26" spans="1:9" ht="252" customHeight="1" x14ac:dyDescent="0.35">
      <c r="A26" s="29">
        <v>19</v>
      </c>
      <c r="B26" s="78" t="s">
        <v>54</v>
      </c>
      <c r="C26" s="77" t="s">
        <v>2</v>
      </c>
      <c r="D26" s="65" t="s">
        <v>113</v>
      </c>
      <c r="E26" s="75" t="s">
        <v>93</v>
      </c>
      <c r="F26" s="74">
        <v>1</v>
      </c>
      <c r="G26" s="81">
        <v>0</v>
      </c>
      <c r="H26" s="76">
        <f t="shared" si="0"/>
        <v>0</v>
      </c>
      <c r="I26" s="65" t="s">
        <v>34</v>
      </c>
    </row>
    <row r="27" spans="1:9" ht="113.5" customHeight="1" x14ac:dyDescent="0.35">
      <c r="A27" s="29">
        <v>20</v>
      </c>
      <c r="B27" s="78" t="s">
        <v>55</v>
      </c>
      <c r="C27" s="77" t="s">
        <v>2</v>
      </c>
      <c r="D27" s="65" t="s">
        <v>114</v>
      </c>
      <c r="E27" s="75" t="s">
        <v>93</v>
      </c>
      <c r="F27" s="74">
        <v>150</v>
      </c>
      <c r="G27" s="81">
        <v>0</v>
      </c>
      <c r="H27" s="76">
        <f t="shared" si="0"/>
        <v>0</v>
      </c>
      <c r="I27" s="65" t="s">
        <v>34</v>
      </c>
    </row>
    <row r="28" spans="1:9" ht="112.25" customHeight="1" x14ac:dyDescent="0.35">
      <c r="A28" s="29">
        <v>21</v>
      </c>
      <c r="B28" s="78" t="s">
        <v>56</v>
      </c>
      <c r="C28" s="77" t="s">
        <v>2</v>
      </c>
      <c r="D28" s="65" t="s">
        <v>115</v>
      </c>
      <c r="E28" s="75" t="s">
        <v>93</v>
      </c>
      <c r="F28" s="74">
        <v>20</v>
      </c>
      <c r="G28" s="81">
        <v>0</v>
      </c>
      <c r="H28" s="76">
        <f t="shared" si="0"/>
        <v>0</v>
      </c>
      <c r="I28" s="65" t="s">
        <v>34</v>
      </c>
    </row>
    <row r="29" spans="1:9" ht="119.4" customHeight="1" x14ac:dyDescent="0.35">
      <c r="A29" s="29">
        <v>22</v>
      </c>
      <c r="B29" s="79" t="s">
        <v>95</v>
      </c>
      <c r="C29" s="77" t="s">
        <v>2</v>
      </c>
      <c r="D29" s="80" t="s">
        <v>116</v>
      </c>
      <c r="E29" s="75" t="s">
        <v>57</v>
      </c>
      <c r="F29" s="74">
        <v>1</v>
      </c>
      <c r="G29" s="81">
        <v>0</v>
      </c>
      <c r="H29" s="76">
        <f t="shared" si="0"/>
        <v>0</v>
      </c>
      <c r="I29" s="65" t="s">
        <v>34</v>
      </c>
    </row>
    <row r="30" spans="1:9" ht="342.65" customHeight="1" x14ac:dyDescent="0.35">
      <c r="A30" s="29">
        <v>23</v>
      </c>
      <c r="B30" s="78" t="s">
        <v>58</v>
      </c>
      <c r="C30" s="77" t="s">
        <v>2</v>
      </c>
      <c r="D30" s="65" t="s">
        <v>117</v>
      </c>
      <c r="E30" s="75" t="s">
        <v>93</v>
      </c>
      <c r="F30" s="74">
        <v>3</v>
      </c>
      <c r="G30" s="81">
        <v>0</v>
      </c>
      <c r="H30" s="76">
        <f t="shared" si="0"/>
        <v>0</v>
      </c>
      <c r="I30" s="65" t="s">
        <v>34</v>
      </c>
    </row>
    <row r="31" spans="1:9" ht="103.25" customHeight="1" x14ac:dyDescent="0.35">
      <c r="A31" s="29">
        <v>24</v>
      </c>
      <c r="B31" s="78" t="s">
        <v>59</v>
      </c>
      <c r="C31" s="77" t="s">
        <v>2</v>
      </c>
      <c r="D31" s="65" t="s">
        <v>118</v>
      </c>
      <c r="E31" s="75" t="s">
        <v>57</v>
      </c>
      <c r="F31" s="74">
        <v>1</v>
      </c>
      <c r="G31" s="81">
        <v>0</v>
      </c>
      <c r="H31" s="76">
        <f t="shared" si="0"/>
        <v>0</v>
      </c>
      <c r="I31" s="65" t="s">
        <v>34</v>
      </c>
    </row>
    <row r="32" spans="1:9" ht="199.25" customHeight="1" x14ac:dyDescent="0.35">
      <c r="A32" s="29">
        <v>25</v>
      </c>
      <c r="B32" s="78" t="s">
        <v>60</v>
      </c>
      <c r="C32" s="77" t="s">
        <v>2</v>
      </c>
      <c r="D32" s="65" t="s">
        <v>119</v>
      </c>
      <c r="E32" s="75" t="s">
        <v>93</v>
      </c>
      <c r="F32" s="74">
        <v>1</v>
      </c>
      <c r="G32" s="81">
        <v>0</v>
      </c>
      <c r="H32" s="76">
        <f t="shared" si="0"/>
        <v>0</v>
      </c>
      <c r="I32" s="65" t="s">
        <v>34</v>
      </c>
    </row>
    <row r="33" spans="1:283" ht="207.65" customHeight="1" x14ac:dyDescent="0.35">
      <c r="A33" s="29">
        <v>26</v>
      </c>
      <c r="B33" s="78" t="s">
        <v>60</v>
      </c>
      <c r="C33" s="77" t="s">
        <v>2</v>
      </c>
      <c r="D33" s="65" t="s">
        <v>120</v>
      </c>
      <c r="E33" s="75" t="s">
        <v>93</v>
      </c>
      <c r="F33" s="74">
        <v>1</v>
      </c>
      <c r="G33" s="81">
        <v>0</v>
      </c>
      <c r="H33" s="76">
        <f t="shared" si="0"/>
        <v>0</v>
      </c>
      <c r="I33" s="65" t="s">
        <v>34</v>
      </c>
    </row>
    <row r="34" spans="1:283" s="23" customFormat="1" ht="133" customHeight="1" x14ac:dyDescent="0.35">
      <c r="A34" s="29">
        <v>27</v>
      </c>
      <c r="B34" s="78" t="s">
        <v>61</v>
      </c>
      <c r="C34" s="77" t="s">
        <v>2</v>
      </c>
      <c r="D34" s="65" t="s">
        <v>121</v>
      </c>
      <c r="E34" s="75" t="s">
        <v>57</v>
      </c>
      <c r="F34" s="74">
        <v>1</v>
      </c>
      <c r="G34" s="81">
        <v>0</v>
      </c>
      <c r="H34" s="76">
        <f t="shared" si="0"/>
        <v>0</v>
      </c>
      <c r="I34" s="77"/>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row>
    <row r="35" spans="1:283" ht="20.5" customHeight="1" x14ac:dyDescent="0.35">
      <c r="A35" s="121" t="s">
        <v>90</v>
      </c>
      <c r="B35" s="122"/>
      <c r="C35" s="122"/>
      <c r="D35" s="122"/>
      <c r="E35" s="122"/>
      <c r="F35" s="122"/>
      <c r="G35" s="123"/>
      <c r="H35" s="83">
        <f>SUM(H9:H34)</f>
        <v>0</v>
      </c>
      <c r="I35" s="82"/>
    </row>
    <row r="36" spans="1:283" ht="34" customHeight="1" x14ac:dyDescent="0.35">
      <c r="B36" s="24"/>
      <c r="C36" s="1"/>
      <c r="D36" s="4"/>
      <c r="E36" s="25"/>
      <c r="G36" s="84"/>
      <c r="H36" s="85"/>
      <c r="I36" s="1"/>
    </row>
    <row r="37" spans="1:283" ht="32.4" customHeight="1" x14ac:dyDescent="0.35">
      <c r="A37" s="134" t="s">
        <v>4</v>
      </c>
      <c r="B37" s="134"/>
      <c r="C37" s="134"/>
      <c r="D37" s="134"/>
      <c r="E37" s="134"/>
      <c r="F37" s="134"/>
      <c r="G37" s="134"/>
      <c r="H37" s="134"/>
      <c r="I37" s="134"/>
    </row>
    <row r="38" spans="1:283" ht="181.75" customHeight="1" x14ac:dyDescent="0.35">
      <c r="A38" s="29">
        <v>28</v>
      </c>
      <c r="B38" s="113" t="s">
        <v>97</v>
      </c>
      <c r="C38" s="113" t="s">
        <v>5</v>
      </c>
      <c r="D38" s="75" t="s">
        <v>146</v>
      </c>
      <c r="E38" s="31" t="s">
        <v>93</v>
      </c>
      <c r="F38" s="31">
        <v>1</v>
      </c>
      <c r="G38" s="81">
        <v>0</v>
      </c>
      <c r="H38" s="76">
        <f t="shared" si="0"/>
        <v>0</v>
      </c>
      <c r="I38" s="30"/>
    </row>
    <row r="39" spans="1:283" ht="120.65" customHeight="1" x14ac:dyDescent="0.35">
      <c r="A39" s="92">
        <v>29</v>
      </c>
      <c r="B39" s="93" t="s">
        <v>62</v>
      </c>
      <c r="C39" s="94" t="s">
        <v>5</v>
      </c>
      <c r="D39" s="94" t="s">
        <v>122</v>
      </c>
      <c r="E39" s="95" t="s">
        <v>93</v>
      </c>
      <c r="F39" s="96">
        <v>1</v>
      </c>
      <c r="G39" s="97">
        <v>0</v>
      </c>
      <c r="H39" s="98">
        <f t="shared" si="0"/>
        <v>0</v>
      </c>
      <c r="I39" s="96"/>
    </row>
    <row r="40" spans="1:283" ht="101.4" customHeight="1" x14ac:dyDescent="0.35">
      <c r="A40" s="86">
        <v>30</v>
      </c>
      <c r="B40" s="78" t="s">
        <v>63</v>
      </c>
      <c r="C40" s="65" t="s">
        <v>5</v>
      </c>
      <c r="D40" s="65" t="s">
        <v>64</v>
      </c>
      <c r="E40" s="75" t="s">
        <v>93</v>
      </c>
      <c r="F40" s="87">
        <v>1</v>
      </c>
      <c r="G40" s="81">
        <v>0</v>
      </c>
      <c r="H40" s="76">
        <f t="shared" si="0"/>
        <v>0</v>
      </c>
      <c r="I40" s="74"/>
    </row>
    <row r="41" spans="1:283" ht="117.65" customHeight="1" x14ac:dyDescent="0.35">
      <c r="A41" s="29">
        <v>31</v>
      </c>
      <c r="B41" s="78" t="s">
        <v>65</v>
      </c>
      <c r="C41" s="65" t="s">
        <v>5</v>
      </c>
      <c r="D41" s="65" t="s">
        <v>66</v>
      </c>
      <c r="E41" s="75" t="s">
        <v>93</v>
      </c>
      <c r="F41" s="87">
        <v>1</v>
      </c>
      <c r="G41" s="81">
        <v>0</v>
      </c>
      <c r="H41" s="76">
        <f t="shared" si="0"/>
        <v>0</v>
      </c>
      <c r="I41" s="74"/>
    </row>
    <row r="42" spans="1:283" ht="202.25" customHeight="1" x14ac:dyDescent="0.35">
      <c r="A42" s="29">
        <v>32</v>
      </c>
      <c r="B42" s="78" t="s">
        <v>67</v>
      </c>
      <c r="C42" s="65" t="s">
        <v>5</v>
      </c>
      <c r="D42" s="65" t="s">
        <v>68</v>
      </c>
      <c r="E42" s="75" t="s">
        <v>93</v>
      </c>
      <c r="F42" s="87">
        <v>1</v>
      </c>
      <c r="G42" s="81">
        <v>0</v>
      </c>
      <c r="H42" s="76">
        <f t="shared" si="0"/>
        <v>0</v>
      </c>
      <c r="I42" s="74"/>
    </row>
    <row r="43" spans="1:283" ht="21" customHeight="1" x14ac:dyDescent="0.35">
      <c r="A43" s="135" t="s">
        <v>141</v>
      </c>
      <c r="B43" s="136"/>
      <c r="C43" s="136"/>
      <c r="D43" s="136"/>
      <c r="E43" s="136"/>
      <c r="F43" s="136"/>
      <c r="G43" s="137"/>
      <c r="H43" s="83">
        <f>SUM(H38:H42)</f>
        <v>0</v>
      </c>
      <c r="I43" s="82"/>
    </row>
    <row r="44" spans="1:283" ht="36.5" customHeight="1" x14ac:dyDescent="0.35">
      <c r="B44" s="24"/>
      <c r="C44" s="4"/>
      <c r="D44" s="4"/>
      <c r="E44" s="25"/>
      <c r="F44" s="36"/>
      <c r="G44" s="37"/>
      <c r="H44" s="38"/>
      <c r="I44" s="26"/>
    </row>
    <row r="45" spans="1:283" ht="27" customHeight="1" x14ac:dyDescent="0.35">
      <c r="A45" s="140" t="s">
        <v>6</v>
      </c>
      <c r="B45" s="140"/>
      <c r="C45" s="140"/>
      <c r="D45" s="140"/>
      <c r="E45" s="140"/>
      <c r="F45" s="140"/>
      <c r="G45" s="140"/>
      <c r="H45" s="140"/>
      <c r="I45" s="140"/>
    </row>
    <row r="46" spans="1:283" ht="90" customHeight="1" x14ac:dyDescent="0.35">
      <c r="A46" s="19">
        <v>33</v>
      </c>
      <c r="B46" s="39" t="s">
        <v>72</v>
      </c>
      <c r="C46" s="40" t="s">
        <v>7</v>
      </c>
      <c r="D46" s="40" t="s">
        <v>73</v>
      </c>
      <c r="E46" s="17" t="s">
        <v>69</v>
      </c>
      <c r="F46" s="16">
        <v>1</v>
      </c>
      <c r="G46" s="22">
        <v>0</v>
      </c>
      <c r="H46" s="18">
        <f t="shared" si="0"/>
        <v>0</v>
      </c>
      <c r="I46" s="41"/>
    </row>
    <row r="47" spans="1:283" ht="98.4" customHeight="1" x14ac:dyDescent="0.35">
      <c r="A47" s="19">
        <v>34</v>
      </c>
      <c r="B47" s="39" t="s">
        <v>74</v>
      </c>
      <c r="C47" s="40" t="s">
        <v>7</v>
      </c>
      <c r="D47" s="42" t="s">
        <v>123</v>
      </c>
      <c r="E47" s="17" t="s">
        <v>69</v>
      </c>
      <c r="F47" s="16">
        <v>1</v>
      </c>
      <c r="G47" s="22">
        <v>0</v>
      </c>
      <c r="H47" s="18">
        <f t="shared" si="0"/>
        <v>0</v>
      </c>
      <c r="I47" s="41"/>
    </row>
    <row r="48" spans="1:283" ht="99.65" customHeight="1" x14ac:dyDescent="0.35">
      <c r="A48" s="19">
        <v>35</v>
      </c>
      <c r="B48" s="21" t="s">
        <v>75</v>
      </c>
      <c r="C48" s="3" t="s">
        <v>7</v>
      </c>
      <c r="D48" s="3" t="s">
        <v>124</v>
      </c>
      <c r="E48" s="17" t="s">
        <v>69</v>
      </c>
      <c r="F48" s="16">
        <v>1</v>
      </c>
      <c r="G48" s="22">
        <v>0</v>
      </c>
      <c r="H48" s="18">
        <f t="shared" si="0"/>
        <v>0</v>
      </c>
      <c r="I48" s="41"/>
    </row>
    <row r="49" spans="1:9" ht="129" customHeight="1" x14ac:dyDescent="0.35">
      <c r="A49" s="19">
        <v>36</v>
      </c>
      <c r="B49" s="43" t="s">
        <v>70</v>
      </c>
      <c r="C49" s="40" t="s">
        <v>7</v>
      </c>
      <c r="D49" s="3" t="s">
        <v>125</v>
      </c>
      <c r="E49" s="17" t="s">
        <v>71</v>
      </c>
      <c r="F49" s="16">
        <v>1</v>
      </c>
      <c r="G49" s="22">
        <v>0</v>
      </c>
      <c r="H49" s="18">
        <f t="shared" si="0"/>
        <v>0</v>
      </c>
      <c r="I49" s="41"/>
    </row>
    <row r="50" spans="1:9" ht="88.75" customHeight="1" x14ac:dyDescent="0.35">
      <c r="A50" s="19">
        <v>37</v>
      </c>
      <c r="B50" s="21" t="s">
        <v>76</v>
      </c>
      <c r="C50" s="40" t="s">
        <v>7</v>
      </c>
      <c r="D50" s="40" t="s">
        <v>126</v>
      </c>
      <c r="E50" s="17" t="s">
        <v>69</v>
      </c>
      <c r="F50" s="16">
        <v>1</v>
      </c>
      <c r="G50" s="22">
        <v>0</v>
      </c>
      <c r="H50" s="18">
        <f t="shared" si="0"/>
        <v>0</v>
      </c>
      <c r="I50" s="41"/>
    </row>
    <row r="51" spans="1:9" ht="118.75" customHeight="1" x14ac:dyDescent="0.35">
      <c r="A51" s="19">
        <v>38</v>
      </c>
      <c r="B51" s="39" t="s">
        <v>77</v>
      </c>
      <c r="C51" s="40" t="s">
        <v>7</v>
      </c>
      <c r="D51" s="40" t="s">
        <v>127</v>
      </c>
      <c r="E51" s="17" t="s">
        <v>69</v>
      </c>
      <c r="F51" s="16">
        <v>1</v>
      </c>
      <c r="G51" s="22">
        <v>0</v>
      </c>
      <c r="H51" s="18">
        <f t="shared" si="0"/>
        <v>0</v>
      </c>
      <c r="I51" s="41"/>
    </row>
    <row r="52" spans="1:9" ht="136.25" customHeight="1" x14ac:dyDescent="0.35">
      <c r="A52" s="19">
        <v>39</v>
      </c>
      <c r="B52" s="39" t="s">
        <v>78</v>
      </c>
      <c r="C52" s="40" t="s">
        <v>7</v>
      </c>
      <c r="D52" s="40" t="s">
        <v>128</v>
      </c>
      <c r="E52" s="17" t="s">
        <v>93</v>
      </c>
      <c r="F52" s="44">
        <v>1</v>
      </c>
      <c r="G52" s="45">
        <v>0</v>
      </c>
      <c r="H52" s="18">
        <f t="shared" si="0"/>
        <v>0</v>
      </c>
      <c r="I52" s="41"/>
    </row>
    <row r="53" spans="1:9" ht="108.65" customHeight="1" x14ac:dyDescent="0.35">
      <c r="A53" s="19">
        <v>40</v>
      </c>
      <c r="B53" s="39" t="s">
        <v>79</v>
      </c>
      <c r="C53" s="40" t="s">
        <v>7</v>
      </c>
      <c r="D53" s="40" t="s">
        <v>129</v>
      </c>
      <c r="E53" s="17" t="s">
        <v>69</v>
      </c>
      <c r="F53" s="16">
        <v>1</v>
      </c>
      <c r="G53" s="22">
        <v>0</v>
      </c>
      <c r="H53" s="18">
        <f t="shared" si="0"/>
        <v>0</v>
      </c>
      <c r="I53" s="41"/>
    </row>
    <row r="54" spans="1:9" ht="15.5" x14ac:dyDescent="0.35">
      <c r="A54" s="133" t="s">
        <v>143</v>
      </c>
      <c r="B54" s="133"/>
      <c r="C54" s="133"/>
      <c r="D54" s="133"/>
      <c r="E54" s="133"/>
      <c r="F54" s="133"/>
      <c r="G54" s="133"/>
      <c r="H54" s="83">
        <f>SUM(H46:H53)</f>
        <v>0</v>
      </c>
      <c r="I54" s="82"/>
    </row>
    <row r="55" spans="1:9" x14ac:dyDescent="0.35">
      <c r="B55" s="46"/>
      <c r="C55" s="5"/>
      <c r="D55" s="5"/>
      <c r="E55" s="25"/>
      <c r="G55" s="37"/>
      <c r="H55" s="38"/>
    </row>
    <row r="56" spans="1:9" ht="16.5" x14ac:dyDescent="0.35">
      <c r="B56" s="10"/>
      <c r="C56" s="10"/>
      <c r="D56" s="11" t="s">
        <v>1</v>
      </c>
      <c r="E56" s="12"/>
      <c r="F56" s="12"/>
      <c r="G56" s="12"/>
      <c r="H56" s="12"/>
      <c r="I56" s="11"/>
    </row>
    <row r="57" spans="1:9" ht="157.75" customHeight="1" x14ac:dyDescent="0.35">
      <c r="A57" s="19">
        <v>41</v>
      </c>
      <c r="B57" s="21" t="s">
        <v>80</v>
      </c>
      <c r="C57" s="6" t="s">
        <v>9</v>
      </c>
      <c r="D57" s="3" t="s">
        <v>130</v>
      </c>
      <c r="E57" s="17" t="s">
        <v>93</v>
      </c>
      <c r="F57" s="16">
        <v>1</v>
      </c>
      <c r="G57" s="22">
        <v>0</v>
      </c>
      <c r="H57" s="18">
        <f t="shared" si="0"/>
        <v>0</v>
      </c>
      <c r="I57" s="41"/>
    </row>
    <row r="58" spans="1:9" ht="19" customHeight="1" x14ac:dyDescent="0.35">
      <c r="A58" s="133" t="s">
        <v>142</v>
      </c>
      <c r="B58" s="133"/>
      <c r="C58" s="133"/>
      <c r="D58" s="133"/>
      <c r="E58" s="133"/>
      <c r="F58" s="133"/>
      <c r="G58" s="133"/>
      <c r="H58" s="83">
        <f>H57</f>
        <v>0</v>
      </c>
      <c r="I58" s="82"/>
    </row>
    <row r="59" spans="1:9" ht="19.5" customHeight="1" x14ac:dyDescent="0.35">
      <c r="A59" s="32"/>
      <c r="B59" s="33"/>
      <c r="C59" s="99"/>
      <c r="D59" s="2"/>
      <c r="E59" s="34"/>
      <c r="F59" s="35"/>
      <c r="G59" s="27"/>
      <c r="H59" s="28"/>
      <c r="I59" s="100"/>
    </row>
    <row r="60" spans="1:9" ht="29.4" customHeight="1" x14ac:dyDescent="0.35">
      <c r="A60" s="124" t="s">
        <v>8</v>
      </c>
      <c r="B60" s="125"/>
      <c r="C60" s="125"/>
      <c r="D60" s="125"/>
      <c r="E60" s="125"/>
      <c r="F60" s="125"/>
      <c r="G60" s="125"/>
      <c r="H60" s="125"/>
      <c r="I60" s="126"/>
    </row>
    <row r="61" spans="1:9" ht="138.65" customHeight="1" x14ac:dyDescent="0.35">
      <c r="A61" s="19">
        <v>42</v>
      </c>
      <c r="B61" s="21" t="s">
        <v>96</v>
      </c>
      <c r="C61" s="6" t="s">
        <v>18</v>
      </c>
      <c r="D61" s="3" t="s">
        <v>28</v>
      </c>
      <c r="E61" s="17" t="s">
        <v>93</v>
      </c>
      <c r="F61" s="16">
        <v>1</v>
      </c>
      <c r="G61" s="22">
        <v>0</v>
      </c>
      <c r="H61" s="18">
        <f t="shared" si="0"/>
        <v>0</v>
      </c>
      <c r="I61" s="3"/>
    </row>
    <row r="62" spans="1:9" ht="155.4" customHeight="1" x14ac:dyDescent="0.35">
      <c r="A62" s="19">
        <v>43</v>
      </c>
      <c r="B62" s="21" t="s">
        <v>81</v>
      </c>
      <c r="C62" s="6" t="s">
        <v>18</v>
      </c>
      <c r="D62" s="3" t="s">
        <v>131</v>
      </c>
      <c r="E62" s="17" t="s">
        <v>93</v>
      </c>
      <c r="F62" s="16">
        <v>1</v>
      </c>
      <c r="G62" s="22">
        <v>0</v>
      </c>
      <c r="H62" s="18">
        <f>F62*G62</f>
        <v>0</v>
      </c>
      <c r="I62" s="3"/>
    </row>
    <row r="63" spans="1:9" ht="127.75" customHeight="1" x14ac:dyDescent="0.35">
      <c r="A63" s="19">
        <v>44</v>
      </c>
      <c r="B63" s="21" t="s">
        <v>82</v>
      </c>
      <c r="C63" s="6" t="s">
        <v>18</v>
      </c>
      <c r="D63" s="3" t="s">
        <v>132</v>
      </c>
      <c r="E63" s="17" t="s">
        <v>57</v>
      </c>
      <c r="F63" s="16">
        <v>1</v>
      </c>
      <c r="G63" s="22">
        <v>0</v>
      </c>
      <c r="H63" s="18">
        <f t="shared" si="0"/>
        <v>0</v>
      </c>
      <c r="I63" s="3"/>
    </row>
    <row r="64" spans="1:9" ht="94.75" customHeight="1" x14ac:dyDescent="0.35">
      <c r="A64" s="19">
        <v>45</v>
      </c>
      <c r="B64" s="21" t="s">
        <v>83</v>
      </c>
      <c r="C64" s="6" t="s">
        <v>18</v>
      </c>
      <c r="D64" s="3" t="s">
        <v>84</v>
      </c>
      <c r="E64" s="17" t="s">
        <v>93</v>
      </c>
      <c r="F64" s="16">
        <v>1</v>
      </c>
      <c r="G64" s="22">
        <v>0</v>
      </c>
      <c r="H64" s="18">
        <f t="shared" si="0"/>
        <v>0</v>
      </c>
      <c r="I64" s="3" t="s">
        <v>85</v>
      </c>
    </row>
    <row r="65" spans="1:9" ht="81.650000000000006" customHeight="1" x14ac:dyDescent="0.35">
      <c r="A65" s="19">
        <v>46</v>
      </c>
      <c r="B65" s="21" t="s">
        <v>86</v>
      </c>
      <c r="C65" s="6" t="s">
        <v>18</v>
      </c>
      <c r="D65" s="3" t="s">
        <v>87</v>
      </c>
      <c r="E65" s="17" t="s">
        <v>93</v>
      </c>
      <c r="F65" s="16">
        <v>1</v>
      </c>
      <c r="G65" s="22">
        <v>0</v>
      </c>
      <c r="H65" s="18">
        <f>F65*G65</f>
        <v>0</v>
      </c>
      <c r="I65" s="3"/>
    </row>
    <row r="66" spans="1:9" ht="18" customHeight="1" x14ac:dyDescent="0.35">
      <c r="A66" s="129" t="s">
        <v>144</v>
      </c>
      <c r="B66" s="129"/>
      <c r="C66" s="129"/>
      <c r="D66" s="129"/>
      <c r="E66" s="129"/>
      <c r="F66" s="129"/>
      <c r="G66" s="129"/>
      <c r="H66" s="91">
        <f>SUM(H61:H65)</f>
        <v>0</v>
      </c>
      <c r="I66" s="90"/>
    </row>
    <row r="67" spans="1:9" ht="18.5" customHeight="1" x14ac:dyDescent="0.35">
      <c r="A67" s="47"/>
      <c r="B67" s="48"/>
      <c r="C67" s="49"/>
      <c r="D67" s="50"/>
      <c r="E67" s="51"/>
      <c r="F67" s="52"/>
      <c r="G67" s="53"/>
      <c r="H67" s="54"/>
      <c r="I67" s="50"/>
    </row>
    <row r="68" spans="1:9" ht="31.25" customHeight="1" x14ac:dyDescent="0.35">
      <c r="A68" s="139" t="s">
        <v>32</v>
      </c>
      <c r="B68" s="140"/>
      <c r="C68" s="140"/>
      <c r="D68" s="140"/>
      <c r="E68" s="140"/>
      <c r="F68" s="140"/>
      <c r="G68" s="140"/>
      <c r="H68" s="140"/>
      <c r="I68" s="141"/>
    </row>
    <row r="69" spans="1:9" ht="114" customHeight="1" x14ac:dyDescent="0.35">
      <c r="A69" s="19">
        <v>47</v>
      </c>
      <c r="B69" s="3" t="s">
        <v>29</v>
      </c>
      <c r="C69" s="20" t="s">
        <v>18</v>
      </c>
      <c r="D69" s="3" t="s">
        <v>30</v>
      </c>
      <c r="E69" s="17" t="s">
        <v>93</v>
      </c>
      <c r="F69" s="16">
        <v>1</v>
      </c>
      <c r="G69" s="22">
        <v>0</v>
      </c>
      <c r="H69" s="18">
        <f t="shared" si="0"/>
        <v>0</v>
      </c>
      <c r="I69" s="41"/>
    </row>
    <row r="70" spans="1:9" ht="15.5" x14ac:dyDescent="0.35">
      <c r="A70" s="128" t="s">
        <v>91</v>
      </c>
      <c r="B70" s="128"/>
      <c r="C70" s="128"/>
      <c r="D70" s="128"/>
      <c r="E70" s="128"/>
      <c r="F70" s="128"/>
      <c r="G70" s="128"/>
      <c r="H70" s="91">
        <f>H69</f>
        <v>0</v>
      </c>
      <c r="I70" s="90"/>
    </row>
    <row r="71" spans="1:9" x14ac:dyDescent="0.35">
      <c r="A71" s="55"/>
      <c r="B71" s="56"/>
      <c r="C71" s="7"/>
      <c r="D71" s="56"/>
      <c r="E71" s="57"/>
      <c r="F71" s="58"/>
      <c r="G71" s="59"/>
      <c r="H71" s="60"/>
      <c r="I71" s="61"/>
    </row>
    <row r="72" spans="1:9" ht="37.75" customHeight="1" x14ac:dyDescent="0.35">
      <c r="A72" s="124" t="s">
        <v>31</v>
      </c>
      <c r="B72" s="125"/>
      <c r="C72" s="125"/>
      <c r="D72" s="125"/>
      <c r="E72" s="125"/>
      <c r="F72" s="125"/>
      <c r="G72" s="125"/>
      <c r="H72" s="125"/>
      <c r="I72" s="126"/>
    </row>
    <row r="73" spans="1:9" ht="73.75" customHeight="1" x14ac:dyDescent="0.35">
      <c r="A73" s="19">
        <v>48</v>
      </c>
      <c r="B73" s="3" t="s">
        <v>22</v>
      </c>
      <c r="C73" s="20" t="s">
        <v>22</v>
      </c>
      <c r="D73" s="3" t="s">
        <v>88</v>
      </c>
      <c r="E73" s="16" t="s">
        <v>23</v>
      </c>
      <c r="F73" s="16">
        <v>1</v>
      </c>
      <c r="G73" s="22">
        <v>0</v>
      </c>
      <c r="H73" s="18">
        <f t="shared" ref="H73" si="1">F73*G73</f>
        <v>0</v>
      </c>
      <c r="I73" s="41"/>
    </row>
    <row r="74" spans="1:9" ht="15.5" x14ac:dyDescent="0.35">
      <c r="A74" s="133" t="s">
        <v>145</v>
      </c>
      <c r="B74" s="133"/>
      <c r="C74" s="133"/>
      <c r="D74" s="133"/>
      <c r="E74" s="133"/>
      <c r="F74" s="133"/>
      <c r="G74" s="133"/>
      <c r="H74" s="83">
        <f>H73</f>
        <v>0</v>
      </c>
      <c r="I74" s="82"/>
    </row>
    <row r="75" spans="1:9" x14ac:dyDescent="0.35">
      <c r="B75" s="4"/>
      <c r="C75" s="1"/>
      <c r="D75" s="4"/>
      <c r="E75" s="26"/>
      <c r="G75" s="37"/>
      <c r="H75" s="38"/>
    </row>
    <row r="77" spans="1:9" ht="18.5" x14ac:dyDescent="0.35">
      <c r="A77" s="127" t="s">
        <v>19</v>
      </c>
      <c r="B77" s="127"/>
      <c r="C77" s="127"/>
      <c r="D77" s="127"/>
      <c r="E77" s="127"/>
      <c r="F77" s="127"/>
      <c r="G77" s="127"/>
      <c r="H77" s="89">
        <f>SUM(H5+H35+H43+H54+H58+H66+H70+H74)</f>
        <v>0</v>
      </c>
      <c r="I77" s="90"/>
    </row>
  </sheetData>
  <sheetProtection algorithmName="SHA-512" hashValue="Ay8W4qcADUCJlBk4ELRzyonHhCMiFoN1SO7iQlwsI7PAz4r5YilX0uljtLEwChLSI7ZaralSBj3cBYnW5lDB5w==" saltValue="UA8Hf5Vtli8aH7nxFio3Ow==" spinCount="100000" sheet="1" objects="1" scenarios="1"/>
  <protectedRanges>
    <protectedRange password="C61F" sqref="B50:B51 D50:D51" name="Intervalo1_5_3_2_1_1_4_1"/>
  </protectedRanges>
  <mergeCells count="17">
    <mergeCell ref="A68:I68"/>
    <mergeCell ref="A70:G70"/>
    <mergeCell ref="A72:I72"/>
    <mergeCell ref="A74:G74"/>
    <mergeCell ref="A77:G77"/>
    <mergeCell ref="A66:G66"/>
    <mergeCell ref="A1:I1"/>
    <mergeCell ref="A2:I2"/>
    <mergeCell ref="A5:G5"/>
    <mergeCell ref="A7:I7"/>
    <mergeCell ref="A35:G35"/>
    <mergeCell ref="A37:I37"/>
    <mergeCell ref="A43:G43"/>
    <mergeCell ref="A45:I45"/>
    <mergeCell ref="A54:G54"/>
    <mergeCell ref="A58:G58"/>
    <mergeCell ref="A60:I60"/>
  </mergeCells>
  <pageMargins left="0.511811024" right="0.511811024" top="0.78740157499999996" bottom="0.78740157499999996" header="0.31496062000000002" footer="0.31496062000000002"/>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87C13-3F57-4B5B-9987-70BB2E170D31}">
  <sheetPr>
    <tabColor theme="4" tint="0.79998168889431442"/>
  </sheetPr>
  <dimension ref="A1:JW77"/>
  <sheetViews>
    <sheetView showGridLines="0" zoomScale="80" zoomScaleNormal="80" workbookViewId="0">
      <pane ySplit="3" topLeftCell="A64" activePane="bottomLeft" state="frozen"/>
      <selection activeCell="A3" sqref="A3"/>
      <selection pane="bottomLeft" activeCell="H65" sqref="H65"/>
    </sheetView>
  </sheetViews>
  <sheetFormatPr defaultColWidth="8.90625" defaultRowHeight="14.5" x14ac:dyDescent="0.35"/>
  <cols>
    <col min="1" max="1" width="5.453125" style="8" customWidth="1"/>
    <col min="2" max="2" width="32.6328125" style="62" customWidth="1"/>
    <col min="3" max="3" width="19.08984375" style="62" customWidth="1"/>
    <col min="4" max="4" width="72.54296875" style="9" customWidth="1"/>
    <col min="5" max="5" width="10.6328125" style="62" customWidth="1"/>
    <col min="6" max="6" width="8" style="26" customWidth="1"/>
    <col min="7" max="7" width="14.54296875" style="63" customWidth="1"/>
    <col min="8" max="8" width="15" style="63" customWidth="1"/>
    <col min="9" max="9" width="24.81640625" style="9" customWidth="1"/>
    <col min="10" max="16384" width="8.90625" style="9"/>
  </cols>
  <sheetData>
    <row r="1" spans="1:9" s="72" customFormat="1" ht="46.75" customHeight="1" x14ac:dyDescent="0.35">
      <c r="A1" s="114" t="s">
        <v>138</v>
      </c>
      <c r="B1" s="115"/>
      <c r="C1" s="115"/>
      <c r="D1" s="115"/>
      <c r="E1" s="115"/>
      <c r="F1" s="115"/>
      <c r="G1" s="115"/>
      <c r="H1" s="115"/>
      <c r="I1" s="116"/>
    </row>
    <row r="2" spans="1:9" s="72" customFormat="1" ht="61.25" customHeight="1" x14ac:dyDescent="0.35">
      <c r="A2" s="117" t="s">
        <v>16</v>
      </c>
      <c r="B2" s="118"/>
      <c r="C2" s="118"/>
      <c r="D2" s="118"/>
      <c r="E2" s="118"/>
      <c r="F2" s="118"/>
      <c r="G2" s="118"/>
      <c r="H2" s="118"/>
      <c r="I2" s="119"/>
    </row>
    <row r="3" spans="1:9" s="73" customFormat="1" ht="45" customHeight="1" x14ac:dyDescent="0.35">
      <c r="A3" s="70" t="s">
        <v>13</v>
      </c>
      <c r="B3" s="70" t="s">
        <v>10</v>
      </c>
      <c r="C3" s="70"/>
      <c r="D3" s="70" t="s">
        <v>11</v>
      </c>
      <c r="E3" s="70" t="s">
        <v>3</v>
      </c>
      <c r="F3" s="70" t="s">
        <v>89</v>
      </c>
      <c r="G3" s="101" t="s">
        <v>25</v>
      </c>
      <c r="H3" s="101" t="s">
        <v>21</v>
      </c>
      <c r="I3" s="70" t="s">
        <v>12</v>
      </c>
    </row>
    <row r="4" spans="1:9" s="1" customFormat="1" ht="160.5" customHeight="1" x14ac:dyDescent="0.35">
      <c r="A4" s="29">
        <v>1</v>
      </c>
      <c r="B4" s="64" t="s">
        <v>0</v>
      </c>
      <c r="C4" s="64" t="s">
        <v>0</v>
      </c>
      <c r="D4" s="65" t="s">
        <v>33</v>
      </c>
      <c r="E4" s="66" t="s">
        <v>24</v>
      </c>
      <c r="F4" s="66">
        <v>1</v>
      </c>
      <c r="G4" s="102">
        <v>0</v>
      </c>
      <c r="H4" s="67">
        <f>F4*G4</f>
        <v>0</v>
      </c>
      <c r="I4" s="64" t="s">
        <v>26</v>
      </c>
    </row>
    <row r="5" spans="1:9" s="1" customFormat="1" ht="23" customHeight="1" x14ac:dyDescent="0.35">
      <c r="A5" s="130" t="s">
        <v>20</v>
      </c>
      <c r="B5" s="131"/>
      <c r="C5" s="131"/>
      <c r="D5" s="131"/>
      <c r="E5" s="131"/>
      <c r="F5" s="131"/>
      <c r="G5" s="132"/>
      <c r="H5" s="69">
        <f>H4</f>
        <v>0</v>
      </c>
      <c r="I5" s="68"/>
    </row>
    <row r="6" spans="1:9" s="1" customFormat="1" ht="21" customHeight="1" x14ac:dyDescent="0.35">
      <c r="A6" s="8"/>
      <c r="B6" s="13"/>
      <c r="C6" s="13"/>
      <c r="D6" s="4"/>
      <c r="E6" s="14"/>
      <c r="F6" s="14"/>
      <c r="G6" s="15"/>
      <c r="H6" s="15"/>
      <c r="I6" s="13"/>
    </row>
    <row r="7" spans="1:9" ht="57.65" customHeight="1" x14ac:dyDescent="0.35">
      <c r="A7" s="120" t="s">
        <v>17</v>
      </c>
      <c r="B7" s="120"/>
      <c r="C7" s="120"/>
      <c r="D7" s="120"/>
      <c r="E7" s="120"/>
      <c r="F7" s="120"/>
      <c r="G7" s="120"/>
      <c r="H7" s="120"/>
      <c r="I7" s="120"/>
    </row>
    <row r="8" spans="1:9" s="88" customFormat="1" ht="43.25" customHeight="1" x14ac:dyDescent="0.35">
      <c r="A8" s="70" t="s">
        <v>13</v>
      </c>
      <c r="B8" s="70" t="s">
        <v>10</v>
      </c>
      <c r="C8" s="70" t="s">
        <v>14</v>
      </c>
      <c r="D8" s="70" t="s">
        <v>11</v>
      </c>
      <c r="E8" s="70" t="s">
        <v>3</v>
      </c>
      <c r="F8" s="70" t="s">
        <v>15</v>
      </c>
      <c r="G8" s="71" t="s">
        <v>25</v>
      </c>
      <c r="H8" s="71" t="s">
        <v>21</v>
      </c>
      <c r="I8" s="70" t="s">
        <v>12</v>
      </c>
    </row>
    <row r="9" spans="1:9" ht="130.25" customHeight="1" x14ac:dyDescent="0.35">
      <c r="A9" s="74">
        <v>2</v>
      </c>
      <c r="B9" s="65" t="s">
        <v>92</v>
      </c>
      <c r="C9" s="65" t="s">
        <v>2</v>
      </c>
      <c r="D9" s="65" t="s">
        <v>100</v>
      </c>
      <c r="E9" s="75" t="s">
        <v>94</v>
      </c>
      <c r="F9" s="74">
        <v>1</v>
      </c>
      <c r="G9" s="81">
        <v>0</v>
      </c>
      <c r="H9" s="76">
        <f t="shared" ref="H9:H69" si="0">F9*G9</f>
        <v>0</v>
      </c>
      <c r="I9" s="65" t="s">
        <v>34</v>
      </c>
    </row>
    <row r="10" spans="1:9" ht="192.65" customHeight="1" x14ac:dyDescent="0.35">
      <c r="A10" s="74">
        <v>3</v>
      </c>
      <c r="B10" s="65" t="s">
        <v>37</v>
      </c>
      <c r="C10" s="65" t="s">
        <v>2</v>
      </c>
      <c r="D10" s="65" t="s">
        <v>101</v>
      </c>
      <c r="E10" s="75" t="s">
        <v>94</v>
      </c>
      <c r="F10" s="74">
        <v>1</v>
      </c>
      <c r="G10" s="81">
        <v>0</v>
      </c>
      <c r="H10" s="76">
        <f t="shared" si="0"/>
        <v>0</v>
      </c>
      <c r="I10" s="65" t="s">
        <v>34</v>
      </c>
    </row>
    <row r="11" spans="1:9" ht="157.25" customHeight="1" x14ac:dyDescent="0.35">
      <c r="A11" s="74">
        <v>4</v>
      </c>
      <c r="B11" s="65" t="s">
        <v>35</v>
      </c>
      <c r="C11" s="65" t="s">
        <v>2</v>
      </c>
      <c r="D11" s="65" t="s">
        <v>102</v>
      </c>
      <c r="E11" s="75" t="s">
        <v>94</v>
      </c>
      <c r="F11" s="74">
        <v>15</v>
      </c>
      <c r="G11" s="81">
        <v>0</v>
      </c>
      <c r="H11" s="76">
        <f t="shared" si="0"/>
        <v>0</v>
      </c>
      <c r="I11" s="65" t="s">
        <v>34</v>
      </c>
    </row>
    <row r="12" spans="1:9" ht="151.25" customHeight="1" x14ac:dyDescent="0.35">
      <c r="A12" s="74">
        <v>5</v>
      </c>
      <c r="B12" s="65" t="s">
        <v>36</v>
      </c>
      <c r="C12" s="65" t="s">
        <v>2</v>
      </c>
      <c r="D12" s="65" t="s">
        <v>103</v>
      </c>
      <c r="E12" s="75" t="s">
        <v>94</v>
      </c>
      <c r="F12" s="74">
        <v>1</v>
      </c>
      <c r="G12" s="81">
        <v>0</v>
      </c>
      <c r="H12" s="76">
        <f t="shared" si="0"/>
        <v>0</v>
      </c>
      <c r="I12" s="65" t="s">
        <v>34</v>
      </c>
    </row>
    <row r="13" spans="1:9" ht="172.75" customHeight="1" x14ac:dyDescent="0.35">
      <c r="A13" s="74">
        <v>6</v>
      </c>
      <c r="B13" s="65" t="s">
        <v>38</v>
      </c>
      <c r="C13" s="65" t="s">
        <v>2</v>
      </c>
      <c r="D13" s="65" t="s">
        <v>104</v>
      </c>
      <c r="E13" s="75" t="s">
        <v>94</v>
      </c>
      <c r="F13" s="74">
        <v>1</v>
      </c>
      <c r="G13" s="81">
        <v>0</v>
      </c>
      <c r="H13" s="76">
        <f t="shared" si="0"/>
        <v>0</v>
      </c>
      <c r="I13" s="65" t="s">
        <v>34</v>
      </c>
    </row>
    <row r="14" spans="1:9" ht="139.25" customHeight="1" x14ac:dyDescent="0.35">
      <c r="A14" s="74">
        <v>7</v>
      </c>
      <c r="B14" s="65" t="s">
        <v>39</v>
      </c>
      <c r="C14" s="65" t="s">
        <v>2</v>
      </c>
      <c r="D14" s="65" t="s">
        <v>105</v>
      </c>
      <c r="E14" s="75" t="s">
        <v>94</v>
      </c>
      <c r="F14" s="74">
        <v>1</v>
      </c>
      <c r="G14" s="81">
        <v>0</v>
      </c>
      <c r="H14" s="76">
        <f t="shared" si="0"/>
        <v>0</v>
      </c>
      <c r="I14" s="65" t="s">
        <v>34</v>
      </c>
    </row>
    <row r="15" spans="1:9" ht="207.65" customHeight="1" x14ac:dyDescent="0.35">
      <c r="A15" s="29">
        <v>8</v>
      </c>
      <c r="B15" s="65" t="s">
        <v>40</v>
      </c>
      <c r="C15" s="77" t="s">
        <v>2</v>
      </c>
      <c r="D15" s="65" t="s">
        <v>106</v>
      </c>
      <c r="E15" s="75" t="s">
        <v>94</v>
      </c>
      <c r="F15" s="74">
        <v>5</v>
      </c>
      <c r="G15" s="81">
        <v>0</v>
      </c>
      <c r="H15" s="76">
        <f t="shared" si="0"/>
        <v>0</v>
      </c>
      <c r="I15" s="65" t="s">
        <v>34</v>
      </c>
    </row>
    <row r="16" spans="1:9" ht="117.65" customHeight="1" x14ac:dyDescent="0.35">
      <c r="A16" s="29">
        <v>9</v>
      </c>
      <c r="B16" s="78" t="s">
        <v>45</v>
      </c>
      <c r="C16" s="77" t="s">
        <v>2</v>
      </c>
      <c r="D16" s="65" t="s">
        <v>107</v>
      </c>
      <c r="E16" s="75" t="s">
        <v>94</v>
      </c>
      <c r="F16" s="74">
        <v>5</v>
      </c>
      <c r="G16" s="81">
        <v>0</v>
      </c>
      <c r="H16" s="76">
        <f t="shared" si="0"/>
        <v>0</v>
      </c>
      <c r="I16" s="65" t="s">
        <v>34</v>
      </c>
    </row>
    <row r="17" spans="1:9" ht="209.4" customHeight="1" x14ac:dyDescent="0.35">
      <c r="A17" s="29">
        <v>10</v>
      </c>
      <c r="B17" s="65" t="s">
        <v>41</v>
      </c>
      <c r="C17" s="77" t="s">
        <v>2</v>
      </c>
      <c r="D17" s="65" t="s">
        <v>108</v>
      </c>
      <c r="E17" s="75" t="s">
        <v>94</v>
      </c>
      <c r="F17" s="74">
        <v>5</v>
      </c>
      <c r="G17" s="81">
        <v>0</v>
      </c>
      <c r="H17" s="76">
        <f t="shared" si="0"/>
        <v>0</v>
      </c>
      <c r="I17" s="65" t="s">
        <v>34</v>
      </c>
    </row>
    <row r="18" spans="1:9" ht="405" customHeight="1" x14ac:dyDescent="0.35">
      <c r="A18" s="29">
        <v>11</v>
      </c>
      <c r="B18" s="78" t="s">
        <v>98</v>
      </c>
      <c r="C18" s="77" t="s">
        <v>2</v>
      </c>
      <c r="D18" s="78" t="s">
        <v>99</v>
      </c>
      <c r="E18" s="75" t="s">
        <v>94</v>
      </c>
      <c r="F18" s="74">
        <v>1</v>
      </c>
      <c r="G18" s="81">
        <v>0</v>
      </c>
      <c r="H18" s="76">
        <f t="shared" si="0"/>
        <v>0</v>
      </c>
      <c r="I18" s="65" t="s">
        <v>34</v>
      </c>
    </row>
    <row r="19" spans="1:9" ht="165.65" customHeight="1" x14ac:dyDescent="0.35">
      <c r="A19" s="29">
        <v>12</v>
      </c>
      <c r="B19" s="78" t="s">
        <v>42</v>
      </c>
      <c r="C19" s="77" t="s">
        <v>2</v>
      </c>
      <c r="D19" s="65" t="s">
        <v>109</v>
      </c>
      <c r="E19" s="75" t="s">
        <v>94</v>
      </c>
      <c r="F19" s="74">
        <v>1</v>
      </c>
      <c r="G19" s="81">
        <v>0</v>
      </c>
      <c r="H19" s="76">
        <f t="shared" si="0"/>
        <v>0</v>
      </c>
      <c r="I19" s="65" t="s">
        <v>34</v>
      </c>
    </row>
    <row r="20" spans="1:9" ht="102.65" customHeight="1" x14ac:dyDescent="0.35">
      <c r="A20" s="29">
        <v>13</v>
      </c>
      <c r="B20" s="78" t="s">
        <v>49</v>
      </c>
      <c r="C20" s="77" t="s">
        <v>2</v>
      </c>
      <c r="D20" s="65" t="s">
        <v>27</v>
      </c>
      <c r="E20" s="75" t="s">
        <v>43</v>
      </c>
      <c r="F20" s="74">
        <v>1</v>
      </c>
      <c r="G20" s="81">
        <v>0</v>
      </c>
      <c r="H20" s="76">
        <f t="shared" si="0"/>
        <v>0</v>
      </c>
      <c r="I20" s="65" t="s">
        <v>34</v>
      </c>
    </row>
    <row r="21" spans="1:9" ht="123.65" customHeight="1" x14ac:dyDescent="0.35">
      <c r="A21" s="29">
        <v>14</v>
      </c>
      <c r="B21" s="78" t="s">
        <v>44</v>
      </c>
      <c r="C21" s="77" t="s">
        <v>2</v>
      </c>
      <c r="D21" s="65" t="s">
        <v>46</v>
      </c>
      <c r="E21" s="75" t="s">
        <v>93</v>
      </c>
      <c r="F21" s="74">
        <v>1</v>
      </c>
      <c r="G21" s="81">
        <v>0</v>
      </c>
      <c r="H21" s="76">
        <f t="shared" si="0"/>
        <v>0</v>
      </c>
      <c r="I21" s="65" t="s">
        <v>34</v>
      </c>
    </row>
    <row r="22" spans="1:9" ht="170.4" customHeight="1" x14ac:dyDescent="0.35">
      <c r="A22" s="29">
        <v>15</v>
      </c>
      <c r="B22" s="78" t="s">
        <v>47</v>
      </c>
      <c r="C22" s="77" t="s">
        <v>2</v>
      </c>
      <c r="D22" s="65" t="s">
        <v>110</v>
      </c>
      <c r="E22" s="75" t="s">
        <v>48</v>
      </c>
      <c r="F22" s="74">
        <v>20</v>
      </c>
      <c r="G22" s="81">
        <v>0</v>
      </c>
      <c r="H22" s="76">
        <f t="shared" si="0"/>
        <v>0</v>
      </c>
      <c r="I22" s="77"/>
    </row>
    <row r="23" spans="1:9" ht="155" customHeight="1" x14ac:dyDescent="0.35">
      <c r="A23" s="29">
        <v>16</v>
      </c>
      <c r="B23" s="78" t="s">
        <v>50</v>
      </c>
      <c r="C23" s="77" t="s">
        <v>2</v>
      </c>
      <c r="D23" s="65" t="s">
        <v>111</v>
      </c>
      <c r="E23" s="75" t="s">
        <v>93</v>
      </c>
      <c r="F23" s="74">
        <v>5</v>
      </c>
      <c r="G23" s="81">
        <v>0</v>
      </c>
      <c r="H23" s="76">
        <f t="shared" si="0"/>
        <v>0</v>
      </c>
      <c r="I23" s="65" t="s">
        <v>34</v>
      </c>
    </row>
    <row r="24" spans="1:9" ht="94.5" customHeight="1" x14ac:dyDescent="0.35">
      <c r="A24" s="29">
        <v>17</v>
      </c>
      <c r="B24" s="78" t="s">
        <v>51</v>
      </c>
      <c r="C24" s="77" t="s">
        <v>2</v>
      </c>
      <c r="D24" s="65" t="s">
        <v>52</v>
      </c>
      <c r="E24" s="75" t="s">
        <v>93</v>
      </c>
      <c r="F24" s="74">
        <v>25</v>
      </c>
      <c r="G24" s="81">
        <v>0</v>
      </c>
      <c r="H24" s="76">
        <f t="shared" si="0"/>
        <v>0</v>
      </c>
      <c r="I24" s="65" t="s">
        <v>34</v>
      </c>
    </row>
    <row r="25" spans="1:9" ht="169.75" customHeight="1" x14ac:dyDescent="0.35">
      <c r="A25" s="29">
        <v>18</v>
      </c>
      <c r="B25" s="78" t="s">
        <v>53</v>
      </c>
      <c r="C25" s="77" t="s">
        <v>2</v>
      </c>
      <c r="D25" s="65" t="s">
        <v>112</v>
      </c>
      <c r="E25" s="75" t="s">
        <v>93</v>
      </c>
      <c r="F25" s="74">
        <v>1</v>
      </c>
      <c r="G25" s="81">
        <v>0</v>
      </c>
      <c r="H25" s="76">
        <f t="shared" si="0"/>
        <v>0</v>
      </c>
      <c r="I25" s="65" t="s">
        <v>34</v>
      </c>
    </row>
    <row r="26" spans="1:9" ht="249.65" customHeight="1" x14ac:dyDescent="0.35">
      <c r="A26" s="29">
        <v>19</v>
      </c>
      <c r="B26" s="78" t="s">
        <v>54</v>
      </c>
      <c r="C26" s="77" t="s">
        <v>2</v>
      </c>
      <c r="D26" s="65" t="s">
        <v>113</v>
      </c>
      <c r="E26" s="75" t="s">
        <v>93</v>
      </c>
      <c r="F26" s="74">
        <v>1</v>
      </c>
      <c r="G26" s="81">
        <v>0</v>
      </c>
      <c r="H26" s="76">
        <f t="shared" si="0"/>
        <v>0</v>
      </c>
      <c r="I26" s="65" t="s">
        <v>34</v>
      </c>
    </row>
    <row r="27" spans="1:9" ht="113.5" customHeight="1" x14ac:dyDescent="0.35">
      <c r="A27" s="29">
        <v>20</v>
      </c>
      <c r="B27" s="78" t="s">
        <v>55</v>
      </c>
      <c r="C27" s="77" t="s">
        <v>2</v>
      </c>
      <c r="D27" s="65" t="s">
        <v>114</v>
      </c>
      <c r="E27" s="75" t="s">
        <v>93</v>
      </c>
      <c r="F27" s="74">
        <v>150</v>
      </c>
      <c r="G27" s="81">
        <v>0</v>
      </c>
      <c r="H27" s="76">
        <f t="shared" si="0"/>
        <v>0</v>
      </c>
      <c r="I27" s="65" t="s">
        <v>34</v>
      </c>
    </row>
    <row r="28" spans="1:9" ht="115.75" customHeight="1" x14ac:dyDescent="0.35">
      <c r="A28" s="29">
        <v>21</v>
      </c>
      <c r="B28" s="78" t="s">
        <v>56</v>
      </c>
      <c r="C28" s="77" t="s">
        <v>2</v>
      </c>
      <c r="D28" s="65" t="s">
        <v>115</v>
      </c>
      <c r="E28" s="75" t="s">
        <v>93</v>
      </c>
      <c r="F28" s="74">
        <v>20</v>
      </c>
      <c r="G28" s="81">
        <v>0</v>
      </c>
      <c r="H28" s="76">
        <f t="shared" si="0"/>
        <v>0</v>
      </c>
      <c r="I28" s="65" t="s">
        <v>34</v>
      </c>
    </row>
    <row r="29" spans="1:9" ht="144.65" customHeight="1" x14ac:dyDescent="0.35">
      <c r="A29" s="29">
        <v>22</v>
      </c>
      <c r="B29" s="79" t="s">
        <v>95</v>
      </c>
      <c r="C29" s="77" t="s">
        <v>2</v>
      </c>
      <c r="D29" s="80" t="s">
        <v>116</v>
      </c>
      <c r="E29" s="75" t="s">
        <v>57</v>
      </c>
      <c r="F29" s="74">
        <v>1</v>
      </c>
      <c r="G29" s="81">
        <v>0</v>
      </c>
      <c r="H29" s="76">
        <f t="shared" si="0"/>
        <v>0</v>
      </c>
      <c r="I29" s="65" t="s">
        <v>34</v>
      </c>
    </row>
    <row r="30" spans="1:9" ht="334.75" customHeight="1" x14ac:dyDescent="0.35">
      <c r="A30" s="29">
        <v>23</v>
      </c>
      <c r="B30" s="78" t="s">
        <v>58</v>
      </c>
      <c r="C30" s="77" t="s">
        <v>2</v>
      </c>
      <c r="D30" s="65" t="s">
        <v>117</v>
      </c>
      <c r="E30" s="75" t="s">
        <v>93</v>
      </c>
      <c r="F30" s="74">
        <v>3</v>
      </c>
      <c r="G30" s="81">
        <v>1</v>
      </c>
      <c r="H30" s="76">
        <f t="shared" si="0"/>
        <v>3</v>
      </c>
      <c r="I30" s="65" t="s">
        <v>34</v>
      </c>
    </row>
    <row r="31" spans="1:9" ht="112.25" customHeight="1" x14ac:dyDescent="0.35">
      <c r="A31" s="29">
        <v>24</v>
      </c>
      <c r="B31" s="78" t="s">
        <v>59</v>
      </c>
      <c r="C31" s="77" t="s">
        <v>2</v>
      </c>
      <c r="D31" s="65" t="s">
        <v>118</v>
      </c>
      <c r="E31" s="75" t="s">
        <v>57</v>
      </c>
      <c r="F31" s="74">
        <v>1</v>
      </c>
      <c r="G31" s="81">
        <v>1</v>
      </c>
      <c r="H31" s="76">
        <f t="shared" si="0"/>
        <v>1</v>
      </c>
      <c r="I31" s="65" t="s">
        <v>34</v>
      </c>
    </row>
    <row r="32" spans="1:9" ht="200.4" customHeight="1" x14ac:dyDescent="0.35">
      <c r="A32" s="29">
        <v>25</v>
      </c>
      <c r="B32" s="78" t="s">
        <v>60</v>
      </c>
      <c r="C32" s="77" t="s">
        <v>2</v>
      </c>
      <c r="D32" s="65" t="s">
        <v>119</v>
      </c>
      <c r="E32" s="75" t="s">
        <v>93</v>
      </c>
      <c r="F32" s="74">
        <v>1</v>
      </c>
      <c r="G32" s="81">
        <v>1</v>
      </c>
      <c r="H32" s="76">
        <f t="shared" si="0"/>
        <v>1</v>
      </c>
      <c r="I32" s="65" t="s">
        <v>34</v>
      </c>
    </row>
    <row r="33" spans="1:283" ht="204.65" customHeight="1" x14ac:dyDescent="0.35">
      <c r="A33" s="29">
        <v>26</v>
      </c>
      <c r="B33" s="78" t="s">
        <v>60</v>
      </c>
      <c r="C33" s="77" t="s">
        <v>2</v>
      </c>
      <c r="D33" s="65" t="s">
        <v>120</v>
      </c>
      <c r="E33" s="75" t="s">
        <v>93</v>
      </c>
      <c r="F33" s="74">
        <v>1</v>
      </c>
      <c r="G33" s="81">
        <v>1</v>
      </c>
      <c r="H33" s="76">
        <f t="shared" si="0"/>
        <v>1</v>
      </c>
      <c r="I33" s="65" t="s">
        <v>34</v>
      </c>
    </row>
    <row r="34" spans="1:283" s="23" customFormat="1" ht="133" customHeight="1" x14ac:dyDescent="0.35">
      <c r="A34" s="29">
        <v>27</v>
      </c>
      <c r="B34" s="78" t="s">
        <v>61</v>
      </c>
      <c r="C34" s="77" t="s">
        <v>2</v>
      </c>
      <c r="D34" s="65" t="s">
        <v>121</v>
      </c>
      <c r="E34" s="75" t="s">
        <v>57</v>
      </c>
      <c r="F34" s="74">
        <v>1</v>
      </c>
      <c r="G34" s="81">
        <v>1</v>
      </c>
      <c r="H34" s="76">
        <f t="shared" si="0"/>
        <v>1</v>
      </c>
      <c r="I34" s="77"/>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row>
    <row r="35" spans="1:283" ht="20.5" customHeight="1" x14ac:dyDescent="0.35">
      <c r="A35" s="121" t="s">
        <v>90</v>
      </c>
      <c r="B35" s="122"/>
      <c r="C35" s="122"/>
      <c r="D35" s="122"/>
      <c r="E35" s="122"/>
      <c r="F35" s="122"/>
      <c r="G35" s="123"/>
      <c r="H35" s="83">
        <f>SUM(H9:H34)</f>
        <v>7</v>
      </c>
      <c r="I35" s="82"/>
    </row>
    <row r="36" spans="1:283" ht="34" customHeight="1" x14ac:dyDescent="0.35">
      <c r="B36" s="24"/>
      <c r="C36" s="1"/>
      <c r="D36" s="4"/>
      <c r="E36" s="25"/>
      <c r="G36" s="84"/>
      <c r="H36" s="85"/>
      <c r="I36" s="1"/>
    </row>
    <row r="37" spans="1:283" ht="33.65" customHeight="1" x14ac:dyDescent="0.35">
      <c r="A37" s="134" t="s">
        <v>4</v>
      </c>
      <c r="B37" s="134"/>
      <c r="C37" s="134"/>
      <c r="D37" s="134"/>
      <c r="E37" s="134"/>
      <c r="F37" s="134"/>
      <c r="G37" s="134"/>
      <c r="H37" s="134"/>
      <c r="I37" s="134"/>
    </row>
    <row r="38" spans="1:283" ht="191.4" customHeight="1" x14ac:dyDescent="0.35">
      <c r="A38" s="29">
        <v>28</v>
      </c>
      <c r="B38" s="113" t="s">
        <v>97</v>
      </c>
      <c r="C38" s="113" t="s">
        <v>5</v>
      </c>
      <c r="D38" s="75" t="s">
        <v>146</v>
      </c>
      <c r="E38" s="31" t="s">
        <v>93</v>
      </c>
      <c r="F38" s="31">
        <v>1</v>
      </c>
      <c r="G38" s="81">
        <v>1</v>
      </c>
      <c r="H38" s="76">
        <f t="shared" si="0"/>
        <v>1</v>
      </c>
      <c r="I38" s="30"/>
    </row>
    <row r="39" spans="1:283" ht="114" customHeight="1" x14ac:dyDescent="0.35">
      <c r="A39" s="92">
        <v>29</v>
      </c>
      <c r="B39" s="93" t="s">
        <v>62</v>
      </c>
      <c r="C39" s="94" t="s">
        <v>5</v>
      </c>
      <c r="D39" s="94" t="s">
        <v>122</v>
      </c>
      <c r="E39" s="95" t="s">
        <v>93</v>
      </c>
      <c r="F39" s="96">
        <v>1</v>
      </c>
      <c r="G39" s="97">
        <v>1</v>
      </c>
      <c r="H39" s="98">
        <f t="shared" si="0"/>
        <v>1</v>
      </c>
      <c r="I39" s="96"/>
    </row>
    <row r="40" spans="1:283" ht="107.4" customHeight="1" x14ac:dyDescent="0.35">
      <c r="A40" s="86">
        <v>30</v>
      </c>
      <c r="B40" s="78" t="s">
        <v>63</v>
      </c>
      <c r="C40" s="65" t="s">
        <v>5</v>
      </c>
      <c r="D40" s="65" t="s">
        <v>64</v>
      </c>
      <c r="E40" s="75" t="s">
        <v>93</v>
      </c>
      <c r="F40" s="87">
        <v>1</v>
      </c>
      <c r="G40" s="81">
        <v>1</v>
      </c>
      <c r="H40" s="76">
        <f t="shared" si="0"/>
        <v>1</v>
      </c>
      <c r="I40" s="74"/>
    </row>
    <row r="41" spans="1:283" ht="117.65" customHeight="1" x14ac:dyDescent="0.35">
      <c r="A41" s="29">
        <v>31</v>
      </c>
      <c r="B41" s="78" t="s">
        <v>65</v>
      </c>
      <c r="C41" s="65" t="s">
        <v>5</v>
      </c>
      <c r="D41" s="65" t="s">
        <v>66</v>
      </c>
      <c r="E41" s="75" t="s">
        <v>93</v>
      </c>
      <c r="F41" s="87">
        <v>1</v>
      </c>
      <c r="G41" s="81">
        <v>1</v>
      </c>
      <c r="H41" s="76">
        <f t="shared" si="0"/>
        <v>1</v>
      </c>
      <c r="I41" s="74"/>
    </row>
    <row r="42" spans="1:283" ht="199.25" customHeight="1" x14ac:dyDescent="0.35">
      <c r="A42" s="29">
        <v>32</v>
      </c>
      <c r="B42" s="78" t="s">
        <v>67</v>
      </c>
      <c r="C42" s="65" t="s">
        <v>5</v>
      </c>
      <c r="D42" s="65" t="s">
        <v>68</v>
      </c>
      <c r="E42" s="75" t="s">
        <v>93</v>
      </c>
      <c r="F42" s="87">
        <v>1</v>
      </c>
      <c r="G42" s="81">
        <v>1</v>
      </c>
      <c r="H42" s="76">
        <f t="shared" si="0"/>
        <v>1</v>
      </c>
      <c r="I42" s="74"/>
    </row>
    <row r="43" spans="1:283" ht="21" customHeight="1" x14ac:dyDescent="0.35">
      <c r="A43" s="135" t="s">
        <v>141</v>
      </c>
      <c r="B43" s="136"/>
      <c r="C43" s="136"/>
      <c r="D43" s="136"/>
      <c r="E43" s="136"/>
      <c r="F43" s="136"/>
      <c r="G43" s="137"/>
      <c r="H43" s="83">
        <f>SUM(H38:H42)</f>
        <v>5</v>
      </c>
      <c r="I43" s="82"/>
    </row>
    <row r="44" spans="1:283" ht="36.5" customHeight="1" x14ac:dyDescent="0.35">
      <c r="B44" s="24"/>
      <c r="C44" s="4"/>
      <c r="D44" s="4"/>
      <c r="E44" s="25"/>
      <c r="F44" s="36"/>
      <c r="G44" s="37"/>
      <c r="H44" s="38"/>
      <c r="I44" s="26"/>
    </row>
    <row r="45" spans="1:283" ht="30" customHeight="1" x14ac:dyDescent="0.35">
      <c r="A45" s="140" t="s">
        <v>6</v>
      </c>
      <c r="B45" s="140"/>
      <c r="C45" s="140"/>
      <c r="D45" s="140"/>
      <c r="E45" s="140"/>
      <c r="F45" s="140"/>
      <c r="G45" s="140"/>
      <c r="H45" s="140"/>
      <c r="I45" s="140"/>
    </row>
    <row r="46" spans="1:283" ht="82.75" customHeight="1" x14ac:dyDescent="0.35">
      <c r="A46" s="19">
        <v>33</v>
      </c>
      <c r="B46" s="39" t="s">
        <v>72</v>
      </c>
      <c r="C46" s="40" t="s">
        <v>7</v>
      </c>
      <c r="D46" s="40" t="s">
        <v>73</v>
      </c>
      <c r="E46" s="17" t="s">
        <v>69</v>
      </c>
      <c r="F46" s="16">
        <v>1</v>
      </c>
      <c r="G46" s="22">
        <v>1</v>
      </c>
      <c r="H46" s="18">
        <f t="shared" si="0"/>
        <v>1</v>
      </c>
      <c r="I46" s="41"/>
    </row>
    <row r="47" spans="1:283" ht="99" customHeight="1" x14ac:dyDescent="0.35">
      <c r="A47" s="19">
        <v>34</v>
      </c>
      <c r="B47" s="39" t="s">
        <v>74</v>
      </c>
      <c r="C47" s="40" t="s">
        <v>7</v>
      </c>
      <c r="D47" s="42" t="s">
        <v>123</v>
      </c>
      <c r="E47" s="17" t="s">
        <v>69</v>
      </c>
      <c r="F47" s="16">
        <v>1</v>
      </c>
      <c r="G47" s="22">
        <v>1</v>
      </c>
      <c r="H47" s="18">
        <f t="shared" si="0"/>
        <v>1</v>
      </c>
      <c r="I47" s="41"/>
    </row>
    <row r="48" spans="1:283" ht="98.4" customHeight="1" x14ac:dyDescent="0.35">
      <c r="A48" s="19">
        <v>35</v>
      </c>
      <c r="B48" s="21" t="s">
        <v>75</v>
      </c>
      <c r="C48" s="3" t="s">
        <v>7</v>
      </c>
      <c r="D48" s="3" t="s">
        <v>124</v>
      </c>
      <c r="E48" s="17" t="s">
        <v>69</v>
      </c>
      <c r="F48" s="16">
        <v>1</v>
      </c>
      <c r="G48" s="22">
        <v>1</v>
      </c>
      <c r="H48" s="18">
        <f t="shared" si="0"/>
        <v>1</v>
      </c>
      <c r="I48" s="41"/>
    </row>
    <row r="49" spans="1:9" ht="126" customHeight="1" x14ac:dyDescent="0.35">
      <c r="A49" s="19">
        <v>36</v>
      </c>
      <c r="B49" s="43" t="s">
        <v>70</v>
      </c>
      <c r="C49" s="40" t="s">
        <v>7</v>
      </c>
      <c r="D49" s="3" t="s">
        <v>125</v>
      </c>
      <c r="E49" s="17" t="s">
        <v>71</v>
      </c>
      <c r="F49" s="16">
        <v>1</v>
      </c>
      <c r="G49" s="22">
        <v>1</v>
      </c>
      <c r="H49" s="18">
        <f t="shared" si="0"/>
        <v>1</v>
      </c>
      <c r="I49" s="41"/>
    </row>
    <row r="50" spans="1:9" ht="91.75" customHeight="1" x14ac:dyDescent="0.35">
      <c r="A50" s="19">
        <v>37</v>
      </c>
      <c r="B50" s="21" t="s">
        <v>76</v>
      </c>
      <c r="C50" s="40" t="s">
        <v>7</v>
      </c>
      <c r="D50" s="40" t="s">
        <v>126</v>
      </c>
      <c r="E50" s="17" t="s">
        <v>69</v>
      </c>
      <c r="F50" s="16">
        <v>1</v>
      </c>
      <c r="G50" s="22">
        <v>1</v>
      </c>
      <c r="H50" s="18">
        <f t="shared" si="0"/>
        <v>1</v>
      </c>
      <c r="I50" s="41"/>
    </row>
    <row r="51" spans="1:9" ht="114" customHeight="1" x14ac:dyDescent="0.35">
      <c r="A51" s="19">
        <v>38</v>
      </c>
      <c r="B51" s="39" t="s">
        <v>77</v>
      </c>
      <c r="C51" s="40" t="s">
        <v>7</v>
      </c>
      <c r="D51" s="40" t="s">
        <v>127</v>
      </c>
      <c r="E51" s="17" t="s">
        <v>69</v>
      </c>
      <c r="F51" s="16">
        <v>1</v>
      </c>
      <c r="G51" s="22">
        <v>1</v>
      </c>
      <c r="H51" s="18">
        <f t="shared" si="0"/>
        <v>1</v>
      </c>
      <c r="I51" s="41"/>
    </row>
    <row r="52" spans="1:9" ht="145.25" customHeight="1" x14ac:dyDescent="0.35">
      <c r="A52" s="19">
        <v>39</v>
      </c>
      <c r="B52" s="39" t="s">
        <v>78</v>
      </c>
      <c r="C52" s="40" t="s">
        <v>7</v>
      </c>
      <c r="D52" s="40" t="s">
        <v>128</v>
      </c>
      <c r="E52" s="17" t="s">
        <v>93</v>
      </c>
      <c r="F52" s="44">
        <v>1</v>
      </c>
      <c r="G52" s="45">
        <v>1</v>
      </c>
      <c r="H52" s="18">
        <f t="shared" si="0"/>
        <v>1</v>
      </c>
      <c r="I52" s="41"/>
    </row>
    <row r="53" spans="1:9" ht="120.65" customHeight="1" x14ac:dyDescent="0.35">
      <c r="A53" s="19">
        <v>40</v>
      </c>
      <c r="B53" s="39" t="s">
        <v>79</v>
      </c>
      <c r="C53" s="40" t="s">
        <v>7</v>
      </c>
      <c r="D53" s="40" t="s">
        <v>129</v>
      </c>
      <c r="E53" s="17" t="s">
        <v>69</v>
      </c>
      <c r="F53" s="16">
        <v>1</v>
      </c>
      <c r="G53" s="22">
        <v>1</v>
      </c>
      <c r="H53" s="18">
        <f t="shared" si="0"/>
        <v>1</v>
      </c>
      <c r="I53" s="41"/>
    </row>
    <row r="54" spans="1:9" ht="15.5" x14ac:dyDescent="0.35">
      <c r="A54" s="133" t="s">
        <v>143</v>
      </c>
      <c r="B54" s="133"/>
      <c r="C54" s="133"/>
      <c r="D54" s="133"/>
      <c r="E54" s="133"/>
      <c r="F54" s="133"/>
      <c r="G54" s="133"/>
      <c r="H54" s="83">
        <f>SUM(H46:H53)</f>
        <v>8</v>
      </c>
      <c r="I54" s="82"/>
    </row>
    <row r="55" spans="1:9" x14ac:dyDescent="0.35">
      <c r="B55" s="46"/>
      <c r="C55" s="5"/>
      <c r="D55" s="5"/>
      <c r="E55" s="25"/>
      <c r="G55" s="37"/>
      <c r="H55" s="38"/>
    </row>
    <row r="56" spans="1:9" ht="36.65" customHeight="1" x14ac:dyDescent="0.35">
      <c r="A56" s="105"/>
      <c r="B56" s="106"/>
      <c r="C56" s="106"/>
      <c r="D56" s="112" t="s">
        <v>1</v>
      </c>
      <c r="E56" s="108"/>
      <c r="F56" s="108"/>
      <c r="G56" s="108"/>
      <c r="H56" s="108"/>
      <c r="I56" s="107"/>
    </row>
    <row r="57" spans="1:9" ht="171.65" customHeight="1" x14ac:dyDescent="0.35">
      <c r="A57" s="19">
        <v>41</v>
      </c>
      <c r="B57" s="21" t="s">
        <v>80</v>
      </c>
      <c r="C57" s="6" t="s">
        <v>9</v>
      </c>
      <c r="D57" s="3" t="s">
        <v>130</v>
      </c>
      <c r="E57" s="17" t="s">
        <v>93</v>
      </c>
      <c r="F57" s="16">
        <v>1</v>
      </c>
      <c r="G57" s="22">
        <v>1</v>
      </c>
      <c r="H57" s="18">
        <f t="shared" si="0"/>
        <v>1</v>
      </c>
      <c r="I57" s="41"/>
    </row>
    <row r="58" spans="1:9" ht="19" customHeight="1" x14ac:dyDescent="0.35">
      <c r="A58" s="133" t="s">
        <v>142</v>
      </c>
      <c r="B58" s="133"/>
      <c r="C58" s="133"/>
      <c r="D58" s="133"/>
      <c r="E58" s="133"/>
      <c r="F58" s="133"/>
      <c r="G58" s="133"/>
      <c r="H58" s="83">
        <f>H57</f>
        <v>1</v>
      </c>
      <c r="I58" s="82"/>
    </row>
    <row r="59" spans="1:9" ht="19.5" customHeight="1" x14ac:dyDescent="0.35">
      <c r="A59" s="32"/>
      <c r="B59" s="33"/>
      <c r="C59" s="99"/>
      <c r="D59" s="2"/>
      <c r="E59" s="34"/>
      <c r="F59" s="35"/>
      <c r="G59" s="27"/>
      <c r="H59" s="28"/>
      <c r="I59" s="100"/>
    </row>
    <row r="60" spans="1:9" ht="27" customHeight="1" x14ac:dyDescent="0.35">
      <c r="A60" s="124" t="s">
        <v>8</v>
      </c>
      <c r="B60" s="125"/>
      <c r="C60" s="125"/>
      <c r="D60" s="125"/>
      <c r="E60" s="125"/>
      <c r="F60" s="125"/>
      <c r="G60" s="125"/>
      <c r="H60" s="125"/>
      <c r="I60" s="126"/>
    </row>
    <row r="61" spans="1:9" ht="130.25" customHeight="1" x14ac:dyDescent="0.35">
      <c r="A61" s="19">
        <v>42</v>
      </c>
      <c r="B61" s="21" t="s">
        <v>96</v>
      </c>
      <c r="C61" s="6" t="s">
        <v>18</v>
      </c>
      <c r="D61" s="3" t="s">
        <v>28</v>
      </c>
      <c r="E61" s="17" t="s">
        <v>93</v>
      </c>
      <c r="F61" s="16">
        <v>1</v>
      </c>
      <c r="G61" s="22">
        <v>1</v>
      </c>
      <c r="H61" s="18">
        <f t="shared" si="0"/>
        <v>1</v>
      </c>
      <c r="I61" s="3"/>
    </row>
    <row r="62" spans="1:9" ht="161.4" customHeight="1" x14ac:dyDescent="0.35">
      <c r="A62" s="19">
        <v>43</v>
      </c>
      <c r="B62" s="21" t="s">
        <v>81</v>
      </c>
      <c r="C62" s="6" t="s">
        <v>18</v>
      </c>
      <c r="D62" s="3" t="s">
        <v>131</v>
      </c>
      <c r="E62" s="17" t="s">
        <v>93</v>
      </c>
      <c r="F62" s="16">
        <v>1</v>
      </c>
      <c r="G62" s="22">
        <v>1</v>
      </c>
      <c r="H62" s="18">
        <f>F62*G62</f>
        <v>1</v>
      </c>
      <c r="I62" s="3"/>
    </row>
    <row r="63" spans="1:9" ht="139.25" customHeight="1" x14ac:dyDescent="0.35">
      <c r="A63" s="19">
        <v>44</v>
      </c>
      <c r="B63" s="21" t="s">
        <v>82</v>
      </c>
      <c r="C63" s="6" t="s">
        <v>18</v>
      </c>
      <c r="D63" s="3" t="s">
        <v>132</v>
      </c>
      <c r="E63" s="17" t="s">
        <v>57</v>
      </c>
      <c r="F63" s="16">
        <v>1</v>
      </c>
      <c r="G63" s="22">
        <v>1</v>
      </c>
      <c r="H63" s="18">
        <f t="shared" si="0"/>
        <v>1</v>
      </c>
      <c r="I63" s="3"/>
    </row>
    <row r="64" spans="1:9" ht="87" customHeight="1" x14ac:dyDescent="0.35">
      <c r="A64" s="19">
        <v>45</v>
      </c>
      <c r="B64" s="21" t="s">
        <v>83</v>
      </c>
      <c r="C64" s="6" t="s">
        <v>18</v>
      </c>
      <c r="D64" s="3" t="s">
        <v>84</v>
      </c>
      <c r="E64" s="17" t="s">
        <v>93</v>
      </c>
      <c r="F64" s="16">
        <v>1</v>
      </c>
      <c r="G64" s="22">
        <v>1</v>
      </c>
      <c r="H64" s="18">
        <f t="shared" si="0"/>
        <v>1</v>
      </c>
      <c r="I64" s="3" t="s">
        <v>85</v>
      </c>
    </row>
    <row r="65" spans="1:9" ht="87" customHeight="1" x14ac:dyDescent="0.35">
      <c r="A65" s="19">
        <v>46</v>
      </c>
      <c r="B65" s="21" t="s">
        <v>86</v>
      </c>
      <c r="C65" s="6" t="s">
        <v>18</v>
      </c>
      <c r="D65" s="3" t="s">
        <v>87</v>
      </c>
      <c r="E65" s="17" t="s">
        <v>93</v>
      </c>
      <c r="F65" s="16">
        <v>1</v>
      </c>
      <c r="G65" s="22">
        <v>1</v>
      </c>
      <c r="H65" s="18">
        <f>F65*G65</f>
        <v>1</v>
      </c>
      <c r="I65" s="3"/>
    </row>
    <row r="66" spans="1:9" ht="18" customHeight="1" x14ac:dyDescent="0.35">
      <c r="A66" s="129" t="s">
        <v>144</v>
      </c>
      <c r="B66" s="129"/>
      <c r="C66" s="129"/>
      <c r="D66" s="129"/>
      <c r="E66" s="129"/>
      <c r="F66" s="129"/>
      <c r="G66" s="129"/>
      <c r="H66" s="91">
        <f>SUM(H61:H65)</f>
        <v>5</v>
      </c>
      <c r="I66" s="90"/>
    </row>
    <row r="67" spans="1:9" ht="18.5" customHeight="1" x14ac:dyDescent="0.35">
      <c r="A67" s="47"/>
      <c r="B67" s="48"/>
      <c r="C67" s="49"/>
      <c r="D67" s="50"/>
      <c r="E67" s="51"/>
      <c r="F67" s="52"/>
      <c r="G67" s="53"/>
      <c r="H67" s="54"/>
      <c r="I67" s="50"/>
    </row>
    <row r="68" spans="1:9" ht="29.4" customHeight="1" x14ac:dyDescent="0.35">
      <c r="A68" s="139" t="s">
        <v>32</v>
      </c>
      <c r="B68" s="140"/>
      <c r="C68" s="140"/>
      <c r="D68" s="140"/>
      <c r="E68" s="140"/>
      <c r="F68" s="140"/>
      <c r="G68" s="140"/>
      <c r="H68" s="140"/>
      <c r="I68" s="141"/>
    </row>
    <row r="69" spans="1:9" ht="93.65" customHeight="1" x14ac:dyDescent="0.35">
      <c r="A69" s="19">
        <v>47</v>
      </c>
      <c r="B69" s="3" t="s">
        <v>29</v>
      </c>
      <c r="C69" s="20" t="s">
        <v>18</v>
      </c>
      <c r="D69" s="3" t="s">
        <v>30</v>
      </c>
      <c r="E69" s="17" t="s">
        <v>93</v>
      </c>
      <c r="F69" s="16">
        <v>1</v>
      </c>
      <c r="G69" s="22">
        <v>1</v>
      </c>
      <c r="H69" s="18">
        <f t="shared" si="0"/>
        <v>1</v>
      </c>
      <c r="I69" s="41"/>
    </row>
    <row r="70" spans="1:9" ht="15.5" x14ac:dyDescent="0.35">
      <c r="A70" s="128" t="s">
        <v>91</v>
      </c>
      <c r="B70" s="128"/>
      <c r="C70" s="128"/>
      <c r="D70" s="128"/>
      <c r="E70" s="128"/>
      <c r="F70" s="128"/>
      <c r="G70" s="128"/>
      <c r="H70" s="91">
        <f>H69</f>
        <v>1</v>
      </c>
      <c r="I70" s="90"/>
    </row>
    <row r="71" spans="1:9" x14ac:dyDescent="0.35">
      <c r="A71" s="55"/>
      <c r="B71" s="56"/>
      <c r="C71" s="7"/>
      <c r="D71" s="56"/>
      <c r="E71" s="57"/>
      <c r="F71" s="58"/>
      <c r="G71" s="59"/>
      <c r="H71" s="60"/>
      <c r="I71" s="61"/>
    </row>
    <row r="72" spans="1:9" ht="37.75" customHeight="1" x14ac:dyDescent="0.35">
      <c r="A72" s="124" t="s">
        <v>31</v>
      </c>
      <c r="B72" s="125"/>
      <c r="C72" s="125"/>
      <c r="D72" s="125"/>
      <c r="E72" s="125"/>
      <c r="F72" s="125"/>
      <c r="G72" s="125"/>
      <c r="H72" s="125"/>
      <c r="I72" s="126"/>
    </row>
    <row r="73" spans="1:9" ht="67.25" customHeight="1" x14ac:dyDescent="0.35">
      <c r="A73" s="19">
        <v>48</v>
      </c>
      <c r="B73" s="3" t="s">
        <v>22</v>
      </c>
      <c r="C73" s="20" t="s">
        <v>22</v>
      </c>
      <c r="D73" s="3" t="s">
        <v>88</v>
      </c>
      <c r="E73" s="16" t="s">
        <v>23</v>
      </c>
      <c r="F73" s="16">
        <v>1</v>
      </c>
      <c r="G73" s="22">
        <v>1</v>
      </c>
      <c r="H73" s="18">
        <f t="shared" ref="H73" si="1">F73*G73</f>
        <v>1</v>
      </c>
      <c r="I73" s="41"/>
    </row>
    <row r="74" spans="1:9" ht="15.5" x14ac:dyDescent="0.35">
      <c r="A74" s="133" t="s">
        <v>145</v>
      </c>
      <c r="B74" s="133"/>
      <c r="C74" s="133"/>
      <c r="D74" s="133"/>
      <c r="E74" s="133"/>
      <c r="F74" s="133"/>
      <c r="G74" s="133"/>
      <c r="H74" s="83">
        <f>H73</f>
        <v>1</v>
      </c>
      <c r="I74" s="82"/>
    </row>
    <row r="75" spans="1:9" x14ac:dyDescent="0.35">
      <c r="B75" s="4"/>
      <c r="C75" s="1"/>
      <c r="D75" s="4"/>
      <c r="E75" s="26"/>
      <c r="G75" s="37"/>
      <c r="H75" s="38"/>
    </row>
    <row r="77" spans="1:9" ht="18.5" x14ac:dyDescent="0.35">
      <c r="A77" s="127" t="s">
        <v>19</v>
      </c>
      <c r="B77" s="127"/>
      <c r="C77" s="127"/>
      <c r="D77" s="127"/>
      <c r="E77" s="127"/>
      <c r="F77" s="127"/>
      <c r="G77" s="127"/>
      <c r="H77" s="89">
        <f>SUM(H5+H35+H43+H54+H58+H66+H70+H74)</f>
        <v>28</v>
      </c>
      <c r="I77" s="90"/>
    </row>
  </sheetData>
  <sheetProtection algorithmName="SHA-512" hashValue="EL+S4sxmDz1KxjWe2W2nAoyl7sHh5HwlhE+KanqJmI4m3eWWCVX8Fo7up4ZYaXxOqB6i5yEtHEypgveiJNzOIw==" saltValue="TaHYuxH2AFtm59w0HHpcYA==" spinCount="100000" sheet="1" objects="1" scenarios="1"/>
  <protectedRanges>
    <protectedRange password="C61F" sqref="B50:B51 D50:D51" name="Intervalo1_5_3_2_1_1_4_1"/>
  </protectedRanges>
  <mergeCells count="17">
    <mergeCell ref="A68:I68"/>
    <mergeCell ref="A70:G70"/>
    <mergeCell ref="A72:I72"/>
    <mergeCell ref="A74:G74"/>
    <mergeCell ref="A77:G77"/>
    <mergeCell ref="A66:G66"/>
    <mergeCell ref="A1:I1"/>
    <mergeCell ref="A2:I2"/>
    <mergeCell ref="A5:G5"/>
    <mergeCell ref="A7:I7"/>
    <mergeCell ref="A35:G35"/>
    <mergeCell ref="A37:I37"/>
    <mergeCell ref="A43:G43"/>
    <mergeCell ref="A45:I45"/>
    <mergeCell ref="A54:G54"/>
    <mergeCell ref="A58:G58"/>
    <mergeCell ref="A60:I60"/>
  </mergeCells>
  <pageMargins left="0.511811024" right="0.511811024" top="0.78740157499999996" bottom="0.78740157499999996" header="0.31496062000000002" footer="0.31496062000000002"/>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1AAAE-6DF7-4525-80D4-44992979CFEC}">
  <sheetPr>
    <tabColor theme="3" tint="0.79998168889431442"/>
  </sheetPr>
  <dimension ref="A1:JW77"/>
  <sheetViews>
    <sheetView showGridLines="0" zoomScale="80" zoomScaleNormal="80" workbookViewId="0">
      <pane ySplit="3" topLeftCell="A33" activePane="bottomLeft" state="frozen"/>
      <selection activeCell="A3" sqref="A3"/>
      <selection pane="bottomLeft" activeCell="H43" sqref="H43"/>
    </sheetView>
  </sheetViews>
  <sheetFormatPr defaultColWidth="8.90625" defaultRowHeight="14.5" x14ac:dyDescent="0.35"/>
  <cols>
    <col min="1" max="1" width="5.453125" style="8" customWidth="1"/>
    <col min="2" max="2" width="32.6328125" style="62" customWidth="1"/>
    <col min="3" max="3" width="19.08984375" style="62" customWidth="1"/>
    <col min="4" max="4" width="72.54296875" style="9" customWidth="1"/>
    <col min="5" max="5" width="10.6328125" style="62" customWidth="1"/>
    <col min="6" max="6" width="8" style="26" customWidth="1"/>
    <col min="7" max="7" width="14.54296875" style="63" customWidth="1"/>
    <col min="8" max="8" width="15" style="63" customWidth="1"/>
    <col min="9" max="9" width="24.81640625" style="9" customWidth="1"/>
    <col min="10" max="16384" width="8.90625" style="9"/>
  </cols>
  <sheetData>
    <row r="1" spans="1:9" s="72" customFormat="1" ht="46.75" customHeight="1" x14ac:dyDescent="0.35">
      <c r="A1" s="114" t="s">
        <v>139</v>
      </c>
      <c r="B1" s="115"/>
      <c r="C1" s="115"/>
      <c r="D1" s="115"/>
      <c r="E1" s="115"/>
      <c r="F1" s="115"/>
      <c r="G1" s="115"/>
      <c r="H1" s="115"/>
      <c r="I1" s="116"/>
    </row>
    <row r="2" spans="1:9" s="72" customFormat="1" ht="61.25" customHeight="1" x14ac:dyDescent="0.35">
      <c r="A2" s="117" t="s">
        <v>16</v>
      </c>
      <c r="B2" s="118"/>
      <c r="C2" s="118"/>
      <c r="D2" s="118"/>
      <c r="E2" s="118"/>
      <c r="F2" s="118"/>
      <c r="G2" s="118"/>
      <c r="H2" s="118"/>
      <c r="I2" s="119"/>
    </row>
    <row r="3" spans="1:9" s="73" customFormat="1" ht="45" customHeight="1" x14ac:dyDescent="0.35">
      <c r="A3" s="70" t="s">
        <v>13</v>
      </c>
      <c r="B3" s="70" t="s">
        <v>10</v>
      </c>
      <c r="C3" s="70"/>
      <c r="D3" s="70" t="s">
        <v>11</v>
      </c>
      <c r="E3" s="70" t="s">
        <v>3</v>
      </c>
      <c r="F3" s="70" t="s">
        <v>89</v>
      </c>
      <c r="G3" s="101" t="s">
        <v>25</v>
      </c>
      <c r="H3" s="101" t="s">
        <v>21</v>
      </c>
      <c r="I3" s="70" t="s">
        <v>12</v>
      </c>
    </row>
    <row r="4" spans="1:9" s="1" customFormat="1" ht="160.5" customHeight="1" x14ac:dyDescent="0.35">
      <c r="A4" s="29">
        <v>1</v>
      </c>
      <c r="B4" s="64" t="s">
        <v>0</v>
      </c>
      <c r="C4" s="64" t="s">
        <v>0</v>
      </c>
      <c r="D4" s="65" t="s">
        <v>33</v>
      </c>
      <c r="E4" s="66" t="s">
        <v>24</v>
      </c>
      <c r="F4" s="66">
        <v>1</v>
      </c>
      <c r="G4" s="102">
        <v>1</v>
      </c>
      <c r="H4" s="67">
        <f>F4*G4</f>
        <v>1</v>
      </c>
      <c r="I4" s="64" t="s">
        <v>26</v>
      </c>
    </row>
    <row r="5" spans="1:9" s="1" customFormat="1" ht="23" customHeight="1" x14ac:dyDescent="0.35">
      <c r="A5" s="130" t="s">
        <v>20</v>
      </c>
      <c r="B5" s="131"/>
      <c r="C5" s="131"/>
      <c r="D5" s="131"/>
      <c r="E5" s="131"/>
      <c r="F5" s="131"/>
      <c r="G5" s="132"/>
      <c r="H5" s="69">
        <f>H4</f>
        <v>1</v>
      </c>
      <c r="I5" s="68"/>
    </row>
    <row r="6" spans="1:9" s="1" customFormat="1" ht="21" customHeight="1" x14ac:dyDescent="0.35">
      <c r="A6" s="8"/>
      <c r="B6" s="13"/>
      <c r="C6" s="13"/>
      <c r="D6" s="4"/>
      <c r="E6" s="14"/>
      <c r="F6" s="14"/>
      <c r="G6" s="15"/>
      <c r="H6" s="15"/>
      <c r="I6" s="13"/>
    </row>
    <row r="7" spans="1:9" ht="57.65" customHeight="1" x14ac:dyDescent="0.35">
      <c r="A7" s="120" t="s">
        <v>17</v>
      </c>
      <c r="B7" s="120"/>
      <c r="C7" s="120"/>
      <c r="D7" s="120"/>
      <c r="E7" s="120"/>
      <c r="F7" s="120"/>
      <c r="G7" s="120"/>
      <c r="H7" s="120"/>
      <c r="I7" s="120"/>
    </row>
    <row r="8" spans="1:9" s="88" customFormat="1" ht="43.25" customHeight="1" x14ac:dyDescent="0.35">
      <c r="A8" s="70" t="s">
        <v>13</v>
      </c>
      <c r="B8" s="70" t="s">
        <v>10</v>
      </c>
      <c r="C8" s="70" t="s">
        <v>14</v>
      </c>
      <c r="D8" s="70" t="s">
        <v>11</v>
      </c>
      <c r="E8" s="70" t="s">
        <v>3</v>
      </c>
      <c r="F8" s="70" t="s">
        <v>15</v>
      </c>
      <c r="G8" s="71" t="s">
        <v>25</v>
      </c>
      <c r="H8" s="71" t="s">
        <v>21</v>
      </c>
      <c r="I8" s="70" t="s">
        <v>12</v>
      </c>
    </row>
    <row r="9" spans="1:9" ht="133.75" customHeight="1" x14ac:dyDescent="0.35">
      <c r="A9" s="74">
        <v>2</v>
      </c>
      <c r="B9" s="65" t="s">
        <v>92</v>
      </c>
      <c r="C9" s="65" t="s">
        <v>2</v>
      </c>
      <c r="D9" s="65" t="s">
        <v>100</v>
      </c>
      <c r="E9" s="75" t="s">
        <v>94</v>
      </c>
      <c r="F9" s="74">
        <v>1</v>
      </c>
      <c r="G9" s="81">
        <v>0</v>
      </c>
      <c r="H9" s="76">
        <f t="shared" ref="H9:H69" si="0">F9*G9</f>
        <v>0</v>
      </c>
      <c r="I9" s="65" t="s">
        <v>34</v>
      </c>
    </row>
    <row r="10" spans="1:9" ht="200.4" customHeight="1" x14ac:dyDescent="0.35">
      <c r="A10" s="74">
        <v>3</v>
      </c>
      <c r="B10" s="65" t="s">
        <v>37</v>
      </c>
      <c r="C10" s="65" t="s">
        <v>2</v>
      </c>
      <c r="D10" s="65" t="s">
        <v>101</v>
      </c>
      <c r="E10" s="75" t="s">
        <v>94</v>
      </c>
      <c r="F10" s="74">
        <v>1</v>
      </c>
      <c r="G10" s="81">
        <v>0</v>
      </c>
      <c r="H10" s="76">
        <f t="shared" si="0"/>
        <v>0</v>
      </c>
      <c r="I10" s="65" t="s">
        <v>34</v>
      </c>
    </row>
    <row r="11" spans="1:9" ht="171.65" customHeight="1" x14ac:dyDescent="0.35">
      <c r="A11" s="74">
        <v>4</v>
      </c>
      <c r="B11" s="65" t="s">
        <v>35</v>
      </c>
      <c r="C11" s="65" t="s">
        <v>2</v>
      </c>
      <c r="D11" s="65" t="s">
        <v>102</v>
      </c>
      <c r="E11" s="75" t="s">
        <v>94</v>
      </c>
      <c r="F11" s="74">
        <v>15</v>
      </c>
      <c r="G11" s="81">
        <v>0</v>
      </c>
      <c r="H11" s="76">
        <f t="shared" si="0"/>
        <v>0</v>
      </c>
      <c r="I11" s="65" t="s">
        <v>34</v>
      </c>
    </row>
    <row r="12" spans="1:9" ht="145.25" customHeight="1" x14ac:dyDescent="0.35">
      <c r="A12" s="74">
        <v>5</v>
      </c>
      <c r="B12" s="65" t="s">
        <v>36</v>
      </c>
      <c r="C12" s="65" t="s">
        <v>2</v>
      </c>
      <c r="D12" s="65" t="s">
        <v>103</v>
      </c>
      <c r="E12" s="75" t="s">
        <v>94</v>
      </c>
      <c r="F12" s="74">
        <v>1</v>
      </c>
      <c r="G12" s="81">
        <v>0</v>
      </c>
      <c r="H12" s="76">
        <f t="shared" si="0"/>
        <v>0</v>
      </c>
      <c r="I12" s="65" t="s">
        <v>34</v>
      </c>
    </row>
    <row r="13" spans="1:9" ht="142.75" customHeight="1" x14ac:dyDescent="0.35">
      <c r="A13" s="74">
        <v>6</v>
      </c>
      <c r="B13" s="65" t="s">
        <v>38</v>
      </c>
      <c r="C13" s="65" t="s">
        <v>2</v>
      </c>
      <c r="D13" s="65" t="s">
        <v>104</v>
      </c>
      <c r="E13" s="75" t="s">
        <v>94</v>
      </c>
      <c r="F13" s="74">
        <v>1</v>
      </c>
      <c r="G13" s="81">
        <v>0</v>
      </c>
      <c r="H13" s="76">
        <f t="shared" si="0"/>
        <v>0</v>
      </c>
      <c r="I13" s="65" t="s">
        <v>34</v>
      </c>
    </row>
    <row r="14" spans="1:9" ht="140.4" customHeight="1" x14ac:dyDescent="0.35">
      <c r="A14" s="74">
        <v>7</v>
      </c>
      <c r="B14" s="65" t="s">
        <v>39</v>
      </c>
      <c r="C14" s="65" t="s">
        <v>2</v>
      </c>
      <c r="D14" s="65" t="s">
        <v>105</v>
      </c>
      <c r="E14" s="75" t="s">
        <v>94</v>
      </c>
      <c r="F14" s="74">
        <v>1</v>
      </c>
      <c r="G14" s="81">
        <v>0</v>
      </c>
      <c r="H14" s="76">
        <f t="shared" si="0"/>
        <v>0</v>
      </c>
      <c r="I14" s="65" t="s">
        <v>34</v>
      </c>
    </row>
    <row r="15" spans="1:9" ht="193.25" customHeight="1" x14ac:dyDescent="0.35">
      <c r="A15" s="29">
        <v>8</v>
      </c>
      <c r="B15" s="65" t="s">
        <v>40</v>
      </c>
      <c r="C15" s="77" t="s">
        <v>2</v>
      </c>
      <c r="D15" s="65" t="s">
        <v>106</v>
      </c>
      <c r="E15" s="75" t="s">
        <v>94</v>
      </c>
      <c r="F15" s="74">
        <v>5</v>
      </c>
      <c r="G15" s="81">
        <v>0</v>
      </c>
      <c r="H15" s="76">
        <f t="shared" si="0"/>
        <v>0</v>
      </c>
      <c r="I15" s="65" t="s">
        <v>34</v>
      </c>
    </row>
    <row r="16" spans="1:9" ht="135" customHeight="1" x14ac:dyDescent="0.35">
      <c r="A16" s="29">
        <v>9</v>
      </c>
      <c r="B16" s="78" t="s">
        <v>45</v>
      </c>
      <c r="C16" s="77" t="s">
        <v>2</v>
      </c>
      <c r="D16" s="65" t="s">
        <v>107</v>
      </c>
      <c r="E16" s="75" t="s">
        <v>94</v>
      </c>
      <c r="F16" s="74">
        <v>5</v>
      </c>
      <c r="G16" s="81">
        <v>0</v>
      </c>
      <c r="H16" s="76">
        <f t="shared" si="0"/>
        <v>0</v>
      </c>
      <c r="I16" s="65" t="s">
        <v>34</v>
      </c>
    </row>
    <row r="17" spans="1:9" ht="209.4" customHeight="1" x14ac:dyDescent="0.35">
      <c r="A17" s="29">
        <v>10</v>
      </c>
      <c r="B17" s="65" t="s">
        <v>41</v>
      </c>
      <c r="C17" s="77" t="s">
        <v>2</v>
      </c>
      <c r="D17" s="65" t="s">
        <v>108</v>
      </c>
      <c r="E17" s="75" t="s">
        <v>94</v>
      </c>
      <c r="F17" s="74">
        <v>5</v>
      </c>
      <c r="G17" s="81">
        <v>0</v>
      </c>
      <c r="H17" s="76">
        <f t="shared" si="0"/>
        <v>0</v>
      </c>
      <c r="I17" s="65" t="s">
        <v>34</v>
      </c>
    </row>
    <row r="18" spans="1:9" ht="405" customHeight="1" x14ac:dyDescent="0.35">
      <c r="A18" s="29">
        <v>11</v>
      </c>
      <c r="B18" s="78" t="s">
        <v>98</v>
      </c>
      <c r="C18" s="77" t="s">
        <v>2</v>
      </c>
      <c r="D18" s="78" t="s">
        <v>99</v>
      </c>
      <c r="E18" s="75" t="s">
        <v>94</v>
      </c>
      <c r="F18" s="74">
        <v>1</v>
      </c>
      <c r="G18" s="81">
        <v>0</v>
      </c>
      <c r="H18" s="76">
        <f t="shared" si="0"/>
        <v>0</v>
      </c>
      <c r="I18" s="65" t="s">
        <v>34</v>
      </c>
    </row>
    <row r="19" spans="1:9" ht="161.4" customHeight="1" x14ac:dyDescent="0.35">
      <c r="A19" s="29">
        <v>12</v>
      </c>
      <c r="B19" s="78" t="s">
        <v>42</v>
      </c>
      <c r="C19" s="77" t="s">
        <v>2</v>
      </c>
      <c r="D19" s="65" t="s">
        <v>109</v>
      </c>
      <c r="E19" s="75" t="s">
        <v>94</v>
      </c>
      <c r="F19" s="74">
        <v>1</v>
      </c>
      <c r="G19" s="81">
        <v>0</v>
      </c>
      <c r="H19" s="76">
        <f t="shared" si="0"/>
        <v>0</v>
      </c>
      <c r="I19" s="65" t="s">
        <v>34</v>
      </c>
    </row>
    <row r="20" spans="1:9" ht="122.4" customHeight="1" x14ac:dyDescent="0.35">
      <c r="A20" s="29">
        <v>13</v>
      </c>
      <c r="B20" s="78" t="s">
        <v>49</v>
      </c>
      <c r="C20" s="77" t="s">
        <v>2</v>
      </c>
      <c r="D20" s="65" t="s">
        <v>27</v>
      </c>
      <c r="E20" s="75" t="s">
        <v>43</v>
      </c>
      <c r="F20" s="74">
        <v>1</v>
      </c>
      <c r="G20" s="81">
        <v>0</v>
      </c>
      <c r="H20" s="76">
        <f t="shared" si="0"/>
        <v>0</v>
      </c>
      <c r="I20" s="65" t="s">
        <v>34</v>
      </c>
    </row>
    <row r="21" spans="1:9" ht="132" customHeight="1" x14ac:dyDescent="0.35">
      <c r="A21" s="29">
        <v>14</v>
      </c>
      <c r="B21" s="78" t="s">
        <v>44</v>
      </c>
      <c r="C21" s="77" t="s">
        <v>2</v>
      </c>
      <c r="D21" s="65" t="s">
        <v>46</v>
      </c>
      <c r="E21" s="75" t="s">
        <v>93</v>
      </c>
      <c r="F21" s="74">
        <v>1</v>
      </c>
      <c r="G21" s="81">
        <v>0</v>
      </c>
      <c r="H21" s="76">
        <f t="shared" si="0"/>
        <v>0</v>
      </c>
      <c r="I21" s="65" t="s">
        <v>34</v>
      </c>
    </row>
    <row r="22" spans="1:9" ht="182.4" customHeight="1" x14ac:dyDescent="0.35">
      <c r="A22" s="29">
        <v>15</v>
      </c>
      <c r="B22" s="78" t="s">
        <v>47</v>
      </c>
      <c r="C22" s="77" t="s">
        <v>2</v>
      </c>
      <c r="D22" s="65" t="s">
        <v>110</v>
      </c>
      <c r="E22" s="75" t="s">
        <v>48</v>
      </c>
      <c r="F22" s="74">
        <v>20</v>
      </c>
      <c r="G22" s="81">
        <v>0</v>
      </c>
      <c r="H22" s="76">
        <f t="shared" si="0"/>
        <v>0</v>
      </c>
      <c r="I22" s="77"/>
    </row>
    <row r="23" spans="1:9" ht="155" customHeight="1" x14ac:dyDescent="0.35">
      <c r="A23" s="29">
        <v>16</v>
      </c>
      <c r="B23" s="78" t="s">
        <v>50</v>
      </c>
      <c r="C23" s="77" t="s">
        <v>2</v>
      </c>
      <c r="D23" s="65" t="s">
        <v>111</v>
      </c>
      <c r="E23" s="75" t="s">
        <v>93</v>
      </c>
      <c r="F23" s="74">
        <v>5</v>
      </c>
      <c r="G23" s="81">
        <v>0</v>
      </c>
      <c r="H23" s="76">
        <f t="shared" si="0"/>
        <v>0</v>
      </c>
      <c r="I23" s="65" t="s">
        <v>34</v>
      </c>
    </row>
    <row r="24" spans="1:9" ht="94.5" customHeight="1" x14ac:dyDescent="0.35">
      <c r="A24" s="29">
        <v>17</v>
      </c>
      <c r="B24" s="78" t="s">
        <v>51</v>
      </c>
      <c r="C24" s="77" t="s">
        <v>2</v>
      </c>
      <c r="D24" s="65" t="s">
        <v>52</v>
      </c>
      <c r="E24" s="75" t="s">
        <v>93</v>
      </c>
      <c r="F24" s="74">
        <v>25</v>
      </c>
      <c r="G24" s="81">
        <v>0</v>
      </c>
      <c r="H24" s="76">
        <f t="shared" si="0"/>
        <v>0</v>
      </c>
      <c r="I24" s="65" t="s">
        <v>34</v>
      </c>
    </row>
    <row r="25" spans="1:9" ht="165" customHeight="1" x14ac:dyDescent="0.35">
      <c r="A25" s="29">
        <v>18</v>
      </c>
      <c r="B25" s="78" t="s">
        <v>53</v>
      </c>
      <c r="C25" s="77" t="s">
        <v>2</v>
      </c>
      <c r="D25" s="65" t="s">
        <v>112</v>
      </c>
      <c r="E25" s="75" t="s">
        <v>93</v>
      </c>
      <c r="F25" s="74">
        <v>1</v>
      </c>
      <c r="G25" s="81">
        <v>0</v>
      </c>
      <c r="H25" s="76">
        <f t="shared" si="0"/>
        <v>0</v>
      </c>
      <c r="I25" s="65" t="s">
        <v>34</v>
      </c>
    </row>
    <row r="26" spans="1:9" ht="256.25" customHeight="1" x14ac:dyDescent="0.35">
      <c r="A26" s="29">
        <v>19</v>
      </c>
      <c r="B26" s="78" t="s">
        <v>54</v>
      </c>
      <c r="C26" s="77" t="s">
        <v>2</v>
      </c>
      <c r="D26" s="65" t="s">
        <v>113</v>
      </c>
      <c r="E26" s="75" t="s">
        <v>93</v>
      </c>
      <c r="F26" s="74">
        <v>1</v>
      </c>
      <c r="G26" s="81">
        <v>0</v>
      </c>
      <c r="H26" s="76">
        <f t="shared" si="0"/>
        <v>0</v>
      </c>
      <c r="I26" s="65" t="s">
        <v>34</v>
      </c>
    </row>
    <row r="27" spans="1:9" ht="113.5" customHeight="1" x14ac:dyDescent="0.35">
      <c r="A27" s="29">
        <v>20</v>
      </c>
      <c r="B27" s="78" t="s">
        <v>55</v>
      </c>
      <c r="C27" s="77" t="s">
        <v>2</v>
      </c>
      <c r="D27" s="65" t="s">
        <v>114</v>
      </c>
      <c r="E27" s="75" t="s">
        <v>93</v>
      </c>
      <c r="F27" s="74">
        <v>150</v>
      </c>
      <c r="G27" s="81">
        <v>0</v>
      </c>
      <c r="H27" s="76">
        <f t="shared" si="0"/>
        <v>0</v>
      </c>
      <c r="I27" s="65" t="s">
        <v>34</v>
      </c>
    </row>
    <row r="28" spans="1:9" ht="126" customHeight="1" x14ac:dyDescent="0.35">
      <c r="A28" s="29">
        <v>21</v>
      </c>
      <c r="B28" s="78" t="s">
        <v>56</v>
      </c>
      <c r="C28" s="77" t="s">
        <v>2</v>
      </c>
      <c r="D28" s="65" t="s">
        <v>115</v>
      </c>
      <c r="E28" s="75" t="s">
        <v>93</v>
      </c>
      <c r="F28" s="74">
        <v>20</v>
      </c>
      <c r="G28" s="81">
        <v>0</v>
      </c>
      <c r="H28" s="76">
        <f t="shared" si="0"/>
        <v>0</v>
      </c>
      <c r="I28" s="65" t="s">
        <v>34</v>
      </c>
    </row>
    <row r="29" spans="1:9" ht="138" customHeight="1" x14ac:dyDescent="0.35">
      <c r="A29" s="29">
        <v>22</v>
      </c>
      <c r="B29" s="79" t="s">
        <v>95</v>
      </c>
      <c r="C29" s="77" t="s">
        <v>2</v>
      </c>
      <c r="D29" s="80" t="s">
        <v>116</v>
      </c>
      <c r="E29" s="75" t="s">
        <v>57</v>
      </c>
      <c r="F29" s="74">
        <v>1</v>
      </c>
      <c r="G29" s="81">
        <v>0</v>
      </c>
      <c r="H29" s="76">
        <f t="shared" si="0"/>
        <v>0</v>
      </c>
      <c r="I29" s="65" t="s">
        <v>34</v>
      </c>
    </row>
    <row r="30" spans="1:9" ht="351" customHeight="1" x14ac:dyDescent="0.35">
      <c r="A30" s="29">
        <v>23</v>
      </c>
      <c r="B30" s="78" t="s">
        <v>58</v>
      </c>
      <c r="C30" s="77" t="s">
        <v>2</v>
      </c>
      <c r="D30" s="65" t="s">
        <v>117</v>
      </c>
      <c r="E30" s="75" t="s">
        <v>93</v>
      </c>
      <c r="F30" s="74">
        <v>3</v>
      </c>
      <c r="G30" s="81">
        <v>0</v>
      </c>
      <c r="H30" s="76">
        <f t="shared" si="0"/>
        <v>0</v>
      </c>
      <c r="I30" s="65" t="s">
        <v>34</v>
      </c>
    </row>
    <row r="31" spans="1:9" ht="114.65" customHeight="1" x14ac:dyDescent="0.35">
      <c r="A31" s="29">
        <v>24</v>
      </c>
      <c r="B31" s="78" t="s">
        <v>59</v>
      </c>
      <c r="C31" s="77" t="s">
        <v>2</v>
      </c>
      <c r="D31" s="65" t="s">
        <v>118</v>
      </c>
      <c r="E31" s="75" t="s">
        <v>57</v>
      </c>
      <c r="F31" s="74">
        <v>1</v>
      </c>
      <c r="G31" s="81">
        <v>0</v>
      </c>
      <c r="H31" s="76">
        <f t="shared" si="0"/>
        <v>0</v>
      </c>
      <c r="I31" s="65" t="s">
        <v>34</v>
      </c>
    </row>
    <row r="32" spans="1:9" ht="204.65" customHeight="1" x14ac:dyDescent="0.35">
      <c r="A32" s="29">
        <v>25</v>
      </c>
      <c r="B32" s="78" t="s">
        <v>60</v>
      </c>
      <c r="C32" s="77" t="s">
        <v>2</v>
      </c>
      <c r="D32" s="65" t="s">
        <v>119</v>
      </c>
      <c r="E32" s="75" t="s">
        <v>93</v>
      </c>
      <c r="F32" s="74">
        <v>1</v>
      </c>
      <c r="G32" s="81">
        <v>0</v>
      </c>
      <c r="H32" s="76">
        <f t="shared" si="0"/>
        <v>0</v>
      </c>
      <c r="I32" s="65" t="s">
        <v>34</v>
      </c>
    </row>
    <row r="33" spans="1:283" ht="228" customHeight="1" x14ac:dyDescent="0.35">
      <c r="A33" s="29">
        <v>26</v>
      </c>
      <c r="B33" s="78" t="s">
        <v>60</v>
      </c>
      <c r="C33" s="77" t="s">
        <v>2</v>
      </c>
      <c r="D33" s="65" t="s">
        <v>120</v>
      </c>
      <c r="E33" s="75" t="s">
        <v>93</v>
      </c>
      <c r="F33" s="74">
        <v>1</v>
      </c>
      <c r="G33" s="81">
        <v>0</v>
      </c>
      <c r="H33" s="76">
        <f t="shared" si="0"/>
        <v>0</v>
      </c>
      <c r="I33" s="65" t="s">
        <v>34</v>
      </c>
    </row>
    <row r="34" spans="1:283" s="23" customFormat="1" ht="133" customHeight="1" x14ac:dyDescent="0.35">
      <c r="A34" s="29">
        <v>27</v>
      </c>
      <c r="B34" s="78" t="s">
        <v>61</v>
      </c>
      <c r="C34" s="77" t="s">
        <v>2</v>
      </c>
      <c r="D34" s="65" t="s">
        <v>121</v>
      </c>
      <c r="E34" s="75" t="s">
        <v>57</v>
      </c>
      <c r="F34" s="74">
        <v>1</v>
      </c>
      <c r="G34" s="81">
        <v>0</v>
      </c>
      <c r="H34" s="76">
        <f t="shared" si="0"/>
        <v>0</v>
      </c>
      <c r="I34" s="77"/>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row>
    <row r="35" spans="1:283" ht="20.5" customHeight="1" x14ac:dyDescent="0.35">
      <c r="A35" s="121" t="s">
        <v>90</v>
      </c>
      <c r="B35" s="122"/>
      <c r="C35" s="122"/>
      <c r="D35" s="122"/>
      <c r="E35" s="122"/>
      <c r="F35" s="122"/>
      <c r="G35" s="123"/>
      <c r="H35" s="83">
        <f>SUM(H9:H34)</f>
        <v>0</v>
      </c>
      <c r="I35" s="82"/>
    </row>
    <row r="36" spans="1:283" ht="34" customHeight="1" x14ac:dyDescent="0.35">
      <c r="B36" s="24"/>
      <c r="C36" s="1"/>
      <c r="D36" s="4"/>
      <c r="E36" s="25"/>
      <c r="G36" s="84"/>
      <c r="H36" s="85"/>
      <c r="I36" s="1"/>
    </row>
    <row r="37" spans="1:283" ht="28.75" customHeight="1" x14ac:dyDescent="0.35">
      <c r="A37" s="134" t="s">
        <v>4</v>
      </c>
      <c r="B37" s="134"/>
      <c r="C37" s="134"/>
      <c r="D37" s="134"/>
      <c r="E37" s="134"/>
      <c r="F37" s="134"/>
      <c r="G37" s="134"/>
      <c r="H37" s="134"/>
      <c r="I37" s="134"/>
    </row>
    <row r="38" spans="1:283" ht="183" customHeight="1" x14ac:dyDescent="0.35">
      <c r="A38" s="29">
        <v>28</v>
      </c>
      <c r="B38" s="113" t="s">
        <v>97</v>
      </c>
      <c r="C38" s="113" t="s">
        <v>5</v>
      </c>
      <c r="D38" s="75" t="s">
        <v>146</v>
      </c>
      <c r="E38" s="31" t="s">
        <v>93</v>
      </c>
      <c r="F38" s="31">
        <v>1</v>
      </c>
      <c r="G38" s="81">
        <v>1</v>
      </c>
      <c r="H38" s="76">
        <f t="shared" si="0"/>
        <v>1</v>
      </c>
      <c r="I38" s="30"/>
    </row>
    <row r="39" spans="1:283" ht="133.75" customHeight="1" x14ac:dyDescent="0.35">
      <c r="A39" s="92">
        <v>29</v>
      </c>
      <c r="B39" s="93" t="s">
        <v>62</v>
      </c>
      <c r="C39" s="94" t="s">
        <v>5</v>
      </c>
      <c r="D39" s="94" t="s">
        <v>122</v>
      </c>
      <c r="E39" s="95" t="s">
        <v>93</v>
      </c>
      <c r="F39" s="96">
        <v>1</v>
      </c>
      <c r="G39" s="97">
        <v>1</v>
      </c>
      <c r="H39" s="98">
        <f t="shared" si="0"/>
        <v>1</v>
      </c>
      <c r="I39" s="96"/>
    </row>
    <row r="40" spans="1:283" ht="99.65" customHeight="1" x14ac:dyDescent="0.35">
      <c r="A40" s="86">
        <v>30</v>
      </c>
      <c r="B40" s="78" t="s">
        <v>63</v>
      </c>
      <c r="C40" s="65" t="s">
        <v>5</v>
      </c>
      <c r="D40" s="65" t="s">
        <v>64</v>
      </c>
      <c r="E40" s="75" t="s">
        <v>93</v>
      </c>
      <c r="F40" s="87">
        <v>1</v>
      </c>
      <c r="G40" s="81">
        <v>1</v>
      </c>
      <c r="H40" s="76">
        <f t="shared" si="0"/>
        <v>1</v>
      </c>
      <c r="I40" s="74"/>
    </row>
    <row r="41" spans="1:283" ht="107.4" customHeight="1" x14ac:dyDescent="0.35">
      <c r="A41" s="29">
        <v>31</v>
      </c>
      <c r="B41" s="78" t="s">
        <v>65</v>
      </c>
      <c r="C41" s="65" t="s">
        <v>5</v>
      </c>
      <c r="D41" s="65" t="s">
        <v>66</v>
      </c>
      <c r="E41" s="75" t="s">
        <v>93</v>
      </c>
      <c r="F41" s="87">
        <v>1</v>
      </c>
      <c r="G41" s="81">
        <v>1</v>
      </c>
      <c r="H41" s="76">
        <f t="shared" si="0"/>
        <v>1</v>
      </c>
      <c r="I41" s="74"/>
    </row>
    <row r="42" spans="1:283" ht="202.25" customHeight="1" x14ac:dyDescent="0.35">
      <c r="A42" s="29">
        <v>32</v>
      </c>
      <c r="B42" s="78" t="s">
        <v>67</v>
      </c>
      <c r="C42" s="65" t="s">
        <v>5</v>
      </c>
      <c r="D42" s="65" t="s">
        <v>68</v>
      </c>
      <c r="E42" s="75" t="s">
        <v>93</v>
      </c>
      <c r="F42" s="87">
        <v>1</v>
      </c>
      <c r="G42" s="81">
        <v>1</v>
      </c>
      <c r="H42" s="76">
        <f t="shared" si="0"/>
        <v>1</v>
      </c>
      <c r="I42" s="74"/>
    </row>
    <row r="43" spans="1:283" ht="21" customHeight="1" x14ac:dyDescent="0.35">
      <c r="A43" s="135" t="s">
        <v>141</v>
      </c>
      <c r="B43" s="136"/>
      <c r="C43" s="136"/>
      <c r="D43" s="136"/>
      <c r="E43" s="136"/>
      <c r="F43" s="136"/>
      <c r="G43" s="137"/>
      <c r="H43" s="83">
        <f>SUM(H38:H42)</f>
        <v>5</v>
      </c>
      <c r="I43" s="82"/>
    </row>
    <row r="44" spans="1:283" ht="36.5" customHeight="1" x14ac:dyDescent="0.35">
      <c r="B44" s="24"/>
      <c r="C44" s="4"/>
      <c r="D44" s="4"/>
      <c r="E44" s="25"/>
      <c r="F44" s="36"/>
      <c r="G44" s="37"/>
      <c r="H44" s="38"/>
      <c r="I44" s="26"/>
    </row>
    <row r="45" spans="1:283" ht="34.75" customHeight="1" x14ac:dyDescent="0.35">
      <c r="A45" s="140" t="s">
        <v>6</v>
      </c>
      <c r="B45" s="140"/>
      <c r="C45" s="140"/>
      <c r="D45" s="140"/>
      <c r="E45" s="140"/>
      <c r="F45" s="140"/>
      <c r="G45" s="140"/>
      <c r="H45" s="140"/>
      <c r="I45" s="140"/>
    </row>
    <row r="46" spans="1:283" ht="90.65" customHeight="1" x14ac:dyDescent="0.35">
      <c r="A46" s="19">
        <v>33</v>
      </c>
      <c r="B46" s="39" t="s">
        <v>72</v>
      </c>
      <c r="C46" s="40" t="s">
        <v>7</v>
      </c>
      <c r="D46" s="40" t="s">
        <v>73</v>
      </c>
      <c r="E46" s="17" t="s">
        <v>69</v>
      </c>
      <c r="F46" s="16">
        <v>1</v>
      </c>
      <c r="G46" s="22">
        <v>1</v>
      </c>
      <c r="H46" s="18">
        <f t="shared" si="0"/>
        <v>1</v>
      </c>
      <c r="I46" s="41"/>
    </row>
    <row r="47" spans="1:283" ht="97.25" customHeight="1" x14ac:dyDescent="0.35">
      <c r="A47" s="19">
        <v>34</v>
      </c>
      <c r="B47" s="39" t="s">
        <v>74</v>
      </c>
      <c r="C47" s="40" t="s">
        <v>7</v>
      </c>
      <c r="D47" s="42" t="s">
        <v>123</v>
      </c>
      <c r="E47" s="17" t="s">
        <v>69</v>
      </c>
      <c r="F47" s="16">
        <v>1</v>
      </c>
      <c r="G47" s="22">
        <v>1</v>
      </c>
      <c r="H47" s="18">
        <f t="shared" si="0"/>
        <v>1</v>
      </c>
      <c r="I47" s="41"/>
    </row>
    <row r="48" spans="1:283" ht="94.25" customHeight="1" x14ac:dyDescent="0.35">
      <c r="A48" s="19">
        <v>35</v>
      </c>
      <c r="B48" s="21" t="s">
        <v>75</v>
      </c>
      <c r="C48" s="3" t="s">
        <v>7</v>
      </c>
      <c r="D48" s="3" t="s">
        <v>124</v>
      </c>
      <c r="E48" s="17" t="s">
        <v>69</v>
      </c>
      <c r="F48" s="16">
        <v>1</v>
      </c>
      <c r="G48" s="22">
        <v>1</v>
      </c>
      <c r="H48" s="18">
        <f t="shared" si="0"/>
        <v>1</v>
      </c>
      <c r="I48" s="41"/>
    </row>
    <row r="49" spans="1:9" ht="127.25" customHeight="1" x14ac:dyDescent="0.35">
      <c r="A49" s="19">
        <v>36</v>
      </c>
      <c r="B49" s="43" t="s">
        <v>70</v>
      </c>
      <c r="C49" s="40" t="s">
        <v>7</v>
      </c>
      <c r="D49" s="3" t="s">
        <v>125</v>
      </c>
      <c r="E49" s="17" t="s">
        <v>71</v>
      </c>
      <c r="F49" s="16">
        <v>1</v>
      </c>
      <c r="G49" s="22">
        <v>1</v>
      </c>
      <c r="H49" s="18">
        <f t="shared" si="0"/>
        <v>1</v>
      </c>
      <c r="I49" s="41"/>
    </row>
    <row r="50" spans="1:9" ht="87" customHeight="1" x14ac:dyDescent="0.35">
      <c r="A50" s="19">
        <v>37</v>
      </c>
      <c r="B50" s="21" t="s">
        <v>76</v>
      </c>
      <c r="C50" s="40" t="s">
        <v>7</v>
      </c>
      <c r="D50" s="40" t="s">
        <v>126</v>
      </c>
      <c r="E50" s="17" t="s">
        <v>69</v>
      </c>
      <c r="F50" s="16">
        <v>1</v>
      </c>
      <c r="G50" s="22">
        <v>1</v>
      </c>
      <c r="H50" s="18">
        <f t="shared" si="0"/>
        <v>1</v>
      </c>
      <c r="I50" s="41"/>
    </row>
    <row r="51" spans="1:9" ht="112.75" customHeight="1" x14ac:dyDescent="0.35">
      <c r="A51" s="19">
        <v>38</v>
      </c>
      <c r="B51" s="39" t="s">
        <v>77</v>
      </c>
      <c r="C51" s="40" t="s">
        <v>7</v>
      </c>
      <c r="D51" s="40" t="s">
        <v>127</v>
      </c>
      <c r="E51" s="17" t="s">
        <v>69</v>
      </c>
      <c r="F51" s="16">
        <v>1</v>
      </c>
      <c r="G51" s="22">
        <v>1</v>
      </c>
      <c r="H51" s="18">
        <f t="shared" si="0"/>
        <v>1</v>
      </c>
      <c r="I51" s="41"/>
    </row>
    <row r="52" spans="1:9" ht="149.4" customHeight="1" x14ac:dyDescent="0.35">
      <c r="A52" s="19">
        <v>39</v>
      </c>
      <c r="B52" s="39" t="s">
        <v>78</v>
      </c>
      <c r="C52" s="40" t="s">
        <v>7</v>
      </c>
      <c r="D52" s="40" t="s">
        <v>128</v>
      </c>
      <c r="E52" s="17" t="s">
        <v>93</v>
      </c>
      <c r="F52" s="44">
        <v>1</v>
      </c>
      <c r="G52" s="45">
        <v>1</v>
      </c>
      <c r="H52" s="18">
        <f t="shared" si="0"/>
        <v>1</v>
      </c>
      <c r="I52" s="41"/>
    </row>
    <row r="53" spans="1:9" ht="109.75" customHeight="1" x14ac:dyDescent="0.35">
      <c r="A53" s="19">
        <v>40</v>
      </c>
      <c r="B53" s="39" t="s">
        <v>79</v>
      </c>
      <c r="C53" s="40" t="s">
        <v>7</v>
      </c>
      <c r="D53" s="40" t="s">
        <v>129</v>
      </c>
      <c r="E53" s="17" t="s">
        <v>69</v>
      </c>
      <c r="F53" s="16">
        <v>1</v>
      </c>
      <c r="G53" s="22">
        <v>1</v>
      </c>
      <c r="H53" s="18">
        <f t="shared" si="0"/>
        <v>1</v>
      </c>
      <c r="I53" s="41"/>
    </row>
    <row r="54" spans="1:9" ht="15.5" x14ac:dyDescent="0.35">
      <c r="A54" s="133" t="s">
        <v>143</v>
      </c>
      <c r="B54" s="133"/>
      <c r="C54" s="133"/>
      <c r="D54" s="133"/>
      <c r="E54" s="133"/>
      <c r="F54" s="133"/>
      <c r="G54" s="133"/>
      <c r="H54" s="83">
        <f>SUM(H46:H53)</f>
        <v>8</v>
      </c>
      <c r="I54" s="82"/>
    </row>
    <row r="55" spans="1:9" x14ac:dyDescent="0.35">
      <c r="B55" s="46"/>
      <c r="C55" s="5"/>
      <c r="D55" s="5"/>
      <c r="E55" s="25"/>
      <c r="G55" s="37"/>
      <c r="H55" s="38"/>
    </row>
    <row r="56" spans="1:9" ht="34.75" customHeight="1" x14ac:dyDescent="0.35">
      <c r="A56" s="105"/>
      <c r="B56" s="106"/>
      <c r="C56" s="106"/>
      <c r="D56" s="112" t="s">
        <v>1</v>
      </c>
      <c r="E56" s="108"/>
      <c r="F56" s="108"/>
      <c r="G56" s="108"/>
      <c r="H56" s="108"/>
      <c r="I56" s="107"/>
    </row>
    <row r="57" spans="1:9" ht="156.65" customHeight="1" x14ac:dyDescent="0.35">
      <c r="A57" s="19">
        <v>41</v>
      </c>
      <c r="B57" s="21" t="s">
        <v>80</v>
      </c>
      <c r="C57" s="6" t="s">
        <v>9</v>
      </c>
      <c r="D57" s="3" t="s">
        <v>130</v>
      </c>
      <c r="E57" s="17" t="s">
        <v>93</v>
      </c>
      <c r="F57" s="16">
        <v>1</v>
      </c>
      <c r="G57" s="22">
        <v>1</v>
      </c>
      <c r="H57" s="18">
        <f t="shared" si="0"/>
        <v>1</v>
      </c>
      <c r="I57" s="41"/>
    </row>
    <row r="58" spans="1:9" ht="19" customHeight="1" x14ac:dyDescent="0.35">
      <c r="A58" s="133" t="s">
        <v>142</v>
      </c>
      <c r="B58" s="133"/>
      <c r="C58" s="133"/>
      <c r="D58" s="133"/>
      <c r="E58" s="133"/>
      <c r="F58" s="133"/>
      <c r="G58" s="133"/>
      <c r="H58" s="83">
        <f>H57</f>
        <v>1</v>
      </c>
      <c r="I58" s="82"/>
    </row>
    <row r="59" spans="1:9" ht="19.5" customHeight="1" x14ac:dyDescent="0.35">
      <c r="A59" s="32"/>
      <c r="B59" s="33"/>
      <c r="C59" s="99"/>
      <c r="D59" s="2"/>
      <c r="E59" s="34"/>
      <c r="F59" s="35"/>
      <c r="G59" s="27"/>
      <c r="H59" s="28"/>
      <c r="I59" s="100"/>
    </row>
    <row r="60" spans="1:9" ht="30" customHeight="1" x14ac:dyDescent="0.35">
      <c r="A60" s="124" t="s">
        <v>8</v>
      </c>
      <c r="B60" s="125"/>
      <c r="C60" s="125"/>
      <c r="D60" s="125"/>
      <c r="E60" s="125"/>
      <c r="F60" s="125"/>
      <c r="G60" s="125"/>
      <c r="H60" s="125"/>
      <c r="I60" s="126"/>
    </row>
    <row r="61" spans="1:9" ht="153.65" customHeight="1" x14ac:dyDescent="0.35">
      <c r="A61" s="19">
        <v>42</v>
      </c>
      <c r="B61" s="21" t="s">
        <v>96</v>
      </c>
      <c r="C61" s="6" t="s">
        <v>18</v>
      </c>
      <c r="D61" s="3" t="s">
        <v>28</v>
      </c>
      <c r="E61" s="17" t="s">
        <v>93</v>
      </c>
      <c r="F61" s="16">
        <v>1</v>
      </c>
      <c r="G61" s="22">
        <v>1</v>
      </c>
      <c r="H61" s="18">
        <f t="shared" si="0"/>
        <v>1</v>
      </c>
      <c r="I61" s="3"/>
    </row>
    <row r="62" spans="1:9" ht="177.65" customHeight="1" x14ac:dyDescent="0.35">
      <c r="A62" s="19">
        <v>43</v>
      </c>
      <c r="B62" s="21" t="s">
        <v>81</v>
      </c>
      <c r="C62" s="6" t="s">
        <v>18</v>
      </c>
      <c r="D62" s="3" t="s">
        <v>131</v>
      </c>
      <c r="E62" s="17" t="s">
        <v>93</v>
      </c>
      <c r="F62" s="16">
        <v>1</v>
      </c>
      <c r="G62" s="22">
        <v>1</v>
      </c>
      <c r="H62" s="18">
        <f>F62*G62</f>
        <v>1</v>
      </c>
      <c r="I62" s="3"/>
    </row>
    <row r="63" spans="1:9" ht="147.65" customHeight="1" x14ac:dyDescent="0.35">
      <c r="A63" s="19">
        <v>44</v>
      </c>
      <c r="B63" s="21" t="s">
        <v>82</v>
      </c>
      <c r="C63" s="6" t="s">
        <v>18</v>
      </c>
      <c r="D63" s="3" t="s">
        <v>132</v>
      </c>
      <c r="E63" s="17" t="s">
        <v>57</v>
      </c>
      <c r="F63" s="16">
        <v>1</v>
      </c>
      <c r="G63" s="22">
        <v>1</v>
      </c>
      <c r="H63" s="18">
        <f t="shared" si="0"/>
        <v>1</v>
      </c>
      <c r="I63" s="3"/>
    </row>
    <row r="64" spans="1:9" ht="78" customHeight="1" x14ac:dyDescent="0.35">
      <c r="A64" s="19">
        <v>45</v>
      </c>
      <c r="B64" s="21" t="s">
        <v>83</v>
      </c>
      <c r="C64" s="6" t="s">
        <v>18</v>
      </c>
      <c r="D64" s="3" t="s">
        <v>84</v>
      </c>
      <c r="E64" s="17" t="s">
        <v>93</v>
      </c>
      <c r="F64" s="16">
        <v>1</v>
      </c>
      <c r="G64" s="22">
        <v>1</v>
      </c>
      <c r="H64" s="18">
        <f t="shared" si="0"/>
        <v>1</v>
      </c>
      <c r="I64" s="3" t="s">
        <v>85</v>
      </c>
    </row>
    <row r="65" spans="1:9" ht="99.65" customHeight="1" x14ac:dyDescent="0.35">
      <c r="A65" s="19">
        <v>46</v>
      </c>
      <c r="B65" s="21" t="s">
        <v>86</v>
      </c>
      <c r="C65" s="6" t="s">
        <v>18</v>
      </c>
      <c r="D65" s="3" t="s">
        <v>87</v>
      </c>
      <c r="E65" s="17" t="s">
        <v>93</v>
      </c>
      <c r="F65" s="16">
        <v>1</v>
      </c>
      <c r="G65" s="22">
        <v>1</v>
      </c>
      <c r="H65" s="18">
        <f>F65*G65</f>
        <v>1</v>
      </c>
      <c r="I65" s="3"/>
    </row>
    <row r="66" spans="1:9" ht="18" customHeight="1" x14ac:dyDescent="0.35">
      <c r="A66" s="129" t="s">
        <v>144</v>
      </c>
      <c r="B66" s="129"/>
      <c r="C66" s="129"/>
      <c r="D66" s="129"/>
      <c r="E66" s="129"/>
      <c r="F66" s="129"/>
      <c r="G66" s="129"/>
      <c r="H66" s="91">
        <f>SUM(H61:H65)</f>
        <v>5</v>
      </c>
      <c r="I66" s="90"/>
    </row>
    <row r="67" spans="1:9" ht="18.5" customHeight="1" x14ac:dyDescent="0.35">
      <c r="A67" s="47"/>
      <c r="B67" s="48"/>
      <c r="C67" s="49"/>
      <c r="D67" s="50"/>
      <c r="E67" s="51"/>
      <c r="F67" s="52"/>
      <c r="G67" s="53"/>
      <c r="H67" s="54"/>
      <c r="I67" s="50"/>
    </row>
    <row r="68" spans="1:9" ht="29.4" customHeight="1" x14ac:dyDescent="0.35">
      <c r="A68" s="139" t="s">
        <v>32</v>
      </c>
      <c r="B68" s="140"/>
      <c r="C68" s="140"/>
      <c r="D68" s="140"/>
      <c r="E68" s="140"/>
      <c r="F68" s="140"/>
      <c r="G68" s="140"/>
      <c r="H68" s="140"/>
      <c r="I68" s="141"/>
    </row>
    <row r="69" spans="1:9" ht="96" customHeight="1" x14ac:dyDescent="0.35">
      <c r="A69" s="19">
        <v>47</v>
      </c>
      <c r="B69" s="3" t="s">
        <v>29</v>
      </c>
      <c r="C69" s="20" t="s">
        <v>18</v>
      </c>
      <c r="D69" s="3" t="s">
        <v>30</v>
      </c>
      <c r="E69" s="17" t="s">
        <v>93</v>
      </c>
      <c r="F69" s="16">
        <v>1</v>
      </c>
      <c r="G69" s="22">
        <v>1</v>
      </c>
      <c r="H69" s="18">
        <f t="shared" si="0"/>
        <v>1</v>
      </c>
      <c r="I69" s="41"/>
    </row>
    <row r="70" spans="1:9" ht="15.5" x14ac:dyDescent="0.35">
      <c r="A70" s="128" t="s">
        <v>91</v>
      </c>
      <c r="B70" s="128"/>
      <c r="C70" s="128"/>
      <c r="D70" s="128"/>
      <c r="E70" s="128"/>
      <c r="F70" s="128"/>
      <c r="G70" s="128"/>
      <c r="H70" s="91">
        <f>H69</f>
        <v>1</v>
      </c>
      <c r="I70" s="90"/>
    </row>
    <row r="71" spans="1:9" x14ac:dyDescent="0.35">
      <c r="A71" s="55"/>
      <c r="B71" s="56"/>
      <c r="C71" s="7"/>
      <c r="D71" s="56"/>
      <c r="E71" s="57"/>
      <c r="F71" s="58"/>
      <c r="G71" s="59"/>
      <c r="H71" s="60"/>
      <c r="I71" s="61"/>
    </row>
    <row r="72" spans="1:9" ht="28.25" customHeight="1" x14ac:dyDescent="0.35">
      <c r="A72" s="124" t="s">
        <v>31</v>
      </c>
      <c r="B72" s="125"/>
      <c r="C72" s="125"/>
      <c r="D72" s="125"/>
      <c r="E72" s="125"/>
      <c r="F72" s="125"/>
      <c r="G72" s="125"/>
      <c r="H72" s="125"/>
      <c r="I72" s="126"/>
    </row>
    <row r="73" spans="1:9" ht="69.650000000000006" customHeight="1" x14ac:dyDescent="0.35">
      <c r="A73" s="19">
        <v>48</v>
      </c>
      <c r="B73" s="3" t="s">
        <v>22</v>
      </c>
      <c r="C73" s="20" t="s">
        <v>22</v>
      </c>
      <c r="D73" s="3" t="s">
        <v>88</v>
      </c>
      <c r="E73" s="16" t="s">
        <v>23</v>
      </c>
      <c r="F73" s="16">
        <v>1</v>
      </c>
      <c r="G73" s="22">
        <v>1</v>
      </c>
      <c r="H73" s="18">
        <f t="shared" ref="H73" si="1">F73*G73</f>
        <v>1</v>
      </c>
      <c r="I73" s="41"/>
    </row>
    <row r="74" spans="1:9" ht="15.5" x14ac:dyDescent="0.35">
      <c r="A74" s="133" t="s">
        <v>145</v>
      </c>
      <c r="B74" s="133"/>
      <c r="C74" s="133"/>
      <c r="D74" s="133"/>
      <c r="E74" s="133"/>
      <c r="F74" s="133"/>
      <c r="G74" s="133"/>
      <c r="H74" s="83">
        <f>H73</f>
        <v>1</v>
      </c>
      <c r="I74" s="82"/>
    </row>
    <row r="75" spans="1:9" x14ac:dyDescent="0.35">
      <c r="B75" s="4"/>
      <c r="C75" s="1"/>
      <c r="D75" s="4"/>
      <c r="E75" s="26"/>
      <c r="G75" s="37"/>
      <c r="H75" s="38"/>
    </row>
    <row r="77" spans="1:9" ht="18.5" x14ac:dyDescent="0.35">
      <c r="A77" s="127" t="s">
        <v>19</v>
      </c>
      <c r="B77" s="127"/>
      <c r="C77" s="127"/>
      <c r="D77" s="127"/>
      <c r="E77" s="127"/>
      <c r="F77" s="127"/>
      <c r="G77" s="127"/>
      <c r="H77" s="89">
        <f>SUM(H5+H35+H43+H54+H58+H66+H70+H74)</f>
        <v>22</v>
      </c>
      <c r="I77" s="90"/>
    </row>
  </sheetData>
  <sheetProtection algorithmName="SHA-512" hashValue="pWcBo/3iTIEbrN9E1R+djbypY+Z8CZNcBhHZVSSRiAxpctA0v5eyx8ZUw+ps6MSkPRaFNSUqFwIwaAYU0xngfg==" saltValue="GeP6vVUur9kYo34RKK40yg==" spinCount="100000" sheet="1" objects="1" scenarios="1"/>
  <protectedRanges>
    <protectedRange password="C61F" sqref="B50:B51 D50:D51" name="Intervalo1_5_3_2_1_1_4_1"/>
  </protectedRanges>
  <mergeCells count="17">
    <mergeCell ref="A68:I68"/>
    <mergeCell ref="A70:G70"/>
    <mergeCell ref="A72:I72"/>
    <mergeCell ref="A74:G74"/>
    <mergeCell ref="A77:G77"/>
    <mergeCell ref="A66:G66"/>
    <mergeCell ref="A1:I1"/>
    <mergeCell ref="A2:I2"/>
    <mergeCell ref="A5:G5"/>
    <mergeCell ref="A7:I7"/>
    <mergeCell ref="A35:G35"/>
    <mergeCell ref="A37:I37"/>
    <mergeCell ref="A43:G43"/>
    <mergeCell ref="A45:I45"/>
    <mergeCell ref="A54:G54"/>
    <mergeCell ref="A58:G58"/>
    <mergeCell ref="A60:I60"/>
  </mergeCells>
  <pageMargins left="0.511811024" right="0.511811024" top="0.78740157499999996" bottom="0.78740157499999996" header="0.31496062000000002" footer="0.31496062000000002"/>
  <pageSetup paperSize="9"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379D0-E39E-4E14-86AB-5969CD22DBDD}">
  <sheetPr>
    <tabColor rgb="FFFFC000"/>
  </sheetPr>
  <dimension ref="A1:JW77"/>
  <sheetViews>
    <sheetView showGridLines="0" zoomScale="80" zoomScaleNormal="80" workbookViewId="0">
      <pane ySplit="3" topLeftCell="A63" activePane="bottomLeft" state="frozen"/>
      <selection activeCell="A3" sqref="A3"/>
      <selection pane="bottomLeft" activeCell="H65" sqref="H65"/>
    </sheetView>
  </sheetViews>
  <sheetFormatPr defaultColWidth="8.90625" defaultRowHeight="14.5" x14ac:dyDescent="0.35"/>
  <cols>
    <col min="1" max="1" width="5.453125" style="8" customWidth="1"/>
    <col min="2" max="2" width="32.6328125" style="62" customWidth="1"/>
    <col min="3" max="3" width="19.08984375" style="62" customWidth="1"/>
    <col min="4" max="4" width="72.54296875" style="9" customWidth="1"/>
    <col min="5" max="5" width="10.6328125" style="62" customWidth="1"/>
    <col min="6" max="6" width="8" style="26" customWidth="1"/>
    <col min="7" max="7" width="14.54296875" style="63" customWidth="1"/>
    <col min="8" max="8" width="15" style="63" customWidth="1"/>
    <col min="9" max="9" width="24.81640625" style="9" customWidth="1"/>
    <col min="10" max="16384" width="8.90625" style="9"/>
  </cols>
  <sheetData>
    <row r="1" spans="1:9" s="72" customFormat="1" ht="46.75" customHeight="1" x14ac:dyDescent="0.35">
      <c r="A1" s="114" t="s">
        <v>140</v>
      </c>
      <c r="B1" s="115"/>
      <c r="C1" s="115"/>
      <c r="D1" s="115"/>
      <c r="E1" s="115"/>
      <c r="F1" s="115"/>
      <c r="G1" s="115"/>
      <c r="H1" s="115"/>
      <c r="I1" s="116"/>
    </row>
    <row r="2" spans="1:9" s="72" customFormat="1" ht="61.25" customHeight="1" x14ac:dyDescent="0.35">
      <c r="A2" s="117" t="s">
        <v>16</v>
      </c>
      <c r="B2" s="118"/>
      <c r="C2" s="118"/>
      <c r="D2" s="118"/>
      <c r="E2" s="118"/>
      <c r="F2" s="118"/>
      <c r="G2" s="118"/>
      <c r="H2" s="118"/>
      <c r="I2" s="119"/>
    </row>
    <row r="3" spans="1:9" s="73" customFormat="1" ht="45" customHeight="1" x14ac:dyDescent="0.35">
      <c r="A3" s="70" t="s">
        <v>13</v>
      </c>
      <c r="B3" s="70" t="s">
        <v>10</v>
      </c>
      <c r="C3" s="70"/>
      <c r="D3" s="70" t="s">
        <v>11</v>
      </c>
      <c r="E3" s="70" t="s">
        <v>3</v>
      </c>
      <c r="F3" s="70" t="s">
        <v>89</v>
      </c>
      <c r="G3" s="101" t="s">
        <v>25</v>
      </c>
      <c r="H3" s="101" t="s">
        <v>21</v>
      </c>
      <c r="I3" s="70" t="s">
        <v>12</v>
      </c>
    </row>
    <row r="4" spans="1:9" s="1" customFormat="1" ht="160.5" customHeight="1" x14ac:dyDescent="0.35">
      <c r="A4" s="29">
        <v>1</v>
      </c>
      <c r="B4" s="64" t="s">
        <v>0</v>
      </c>
      <c r="C4" s="64" t="s">
        <v>0</v>
      </c>
      <c r="D4" s="65" t="s">
        <v>33</v>
      </c>
      <c r="E4" s="66" t="s">
        <v>24</v>
      </c>
      <c r="F4" s="66">
        <v>1</v>
      </c>
      <c r="G4" s="102">
        <v>1</v>
      </c>
      <c r="H4" s="67">
        <f>F4*G4</f>
        <v>1</v>
      </c>
      <c r="I4" s="64" t="s">
        <v>26</v>
      </c>
    </row>
    <row r="5" spans="1:9" s="1" customFormat="1" ht="23" customHeight="1" x14ac:dyDescent="0.35">
      <c r="A5" s="130" t="s">
        <v>20</v>
      </c>
      <c r="B5" s="131"/>
      <c r="C5" s="131"/>
      <c r="D5" s="131"/>
      <c r="E5" s="131"/>
      <c r="F5" s="131"/>
      <c r="G5" s="132"/>
      <c r="H5" s="69">
        <f>H4</f>
        <v>1</v>
      </c>
      <c r="I5" s="68"/>
    </row>
    <row r="6" spans="1:9" s="1" customFormat="1" ht="21" customHeight="1" x14ac:dyDescent="0.35">
      <c r="A6" s="8"/>
      <c r="B6" s="13"/>
      <c r="C6" s="13"/>
      <c r="D6" s="4"/>
      <c r="E6" s="14"/>
      <c r="F6" s="14"/>
      <c r="G6" s="15"/>
      <c r="H6" s="15"/>
      <c r="I6" s="13"/>
    </row>
    <row r="7" spans="1:9" ht="57.65" customHeight="1" x14ac:dyDescent="0.35">
      <c r="A7" s="120" t="s">
        <v>17</v>
      </c>
      <c r="B7" s="120"/>
      <c r="C7" s="120"/>
      <c r="D7" s="120"/>
      <c r="E7" s="120"/>
      <c r="F7" s="120"/>
      <c r="G7" s="120"/>
      <c r="H7" s="120"/>
      <c r="I7" s="120"/>
    </row>
    <row r="8" spans="1:9" s="88" customFormat="1" ht="43.25" customHeight="1" x14ac:dyDescent="0.35">
      <c r="A8" s="70" t="s">
        <v>13</v>
      </c>
      <c r="B8" s="70" t="s">
        <v>10</v>
      </c>
      <c r="C8" s="70" t="s">
        <v>14</v>
      </c>
      <c r="D8" s="70" t="s">
        <v>11</v>
      </c>
      <c r="E8" s="70" t="s">
        <v>3</v>
      </c>
      <c r="F8" s="70" t="s">
        <v>15</v>
      </c>
      <c r="G8" s="71" t="s">
        <v>25</v>
      </c>
      <c r="H8" s="71" t="s">
        <v>21</v>
      </c>
      <c r="I8" s="70" t="s">
        <v>12</v>
      </c>
    </row>
    <row r="9" spans="1:9" ht="133.75" customHeight="1" x14ac:dyDescent="0.35">
      <c r="A9" s="74">
        <v>2</v>
      </c>
      <c r="B9" s="65" t="s">
        <v>92</v>
      </c>
      <c r="C9" s="65" t="s">
        <v>2</v>
      </c>
      <c r="D9" s="65" t="s">
        <v>100</v>
      </c>
      <c r="E9" s="75" t="s">
        <v>94</v>
      </c>
      <c r="F9" s="74">
        <v>1</v>
      </c>
      <c r="G9" s="81">
        <v>0</v>
      </c>
      <c r="H9" s="76">
        <f t="shared" ref="H9:H69" si="0">F9*G9</f>
        <v>0</v>
      </c>
      <c r="I9" s="65" t="s">
        <v>34</v>
      </c>
    </row>
    <row r="10" spans="1:9" ht="216" customHeight="1" x14ac:dyDescent="0.35">
      <c r="A10" s="74">
        <v>3</v>
      </c>
      <c r="B10" s="65" t="s">
        <v>37</v>
      </c>
      <c r="C10" s="65" t="s">
        <v>2</v>
      </c>
      <c r="D10" s="65" t="s">
        <v>101</v>
      </c>
      <c r="E10" s="75" t="s">
        <v>94</v>
      </c>
      <c r="F10" s="74">
        <v>1</v>
      </c>
      <c r="G10" s="81">
        <v>0</v>
      </c>
      <c r="H10" s="76">
        <f t="shared" si="0"/>
        <v>0</v>
      </c>
      <c r="I10" s="65" t="s">
        <v>34</v>
      </c>
    </row>
    <row r="11" spans="1:9" ht="181.25" customHeight="1" x14ac:dyDescent="0.35">
      <c r="A11" s="74">
        <v>4</v>
      </c>
      <c r="B11" s="65" t="s">
        <v>35</v>
      </c>
      <c r="C11" s="65" t="s">
        <v>2</v>
      </c>
      <c r="D11" s="65" t="s">
        <v>102</v>
      </c>
      <c r="E11" s="75" t="s">
        <v>94</v>
      </c>
      <c r="F11" s="74">
        <v>15</v>
      </c>
      <c r="G11" s="81">
        <v>0</v>
      </c>
      <c r="H11" s="76">
        <f t="shared" si="0"/>
        <v>0</v>
      </c>
      <c r="I11" s="65" t="s">
        <v>34</v>
      </c>
    </row>
    <row r="12" spans="1:9" ht="141.65" customHeight="1" x14ac:dyDescent="0.35">
      <c r="A12" s="74">
        <v>5</v>
      </c>
      <c r="B12" s="65" t="s">
        <v>36</v>
      </c>
      <c r="C12" s="65" t="s">
        <v>2</v>
      </c>
      <c r="D12" s="65" t="s">
        <v>103</v>
      </c>
      <c r="E12" s="75" t="s">
        <v>94</v>
      </c>
      <c r="F12" s="74">
        <v>1</v>
      </c>
      <c r="G12" s="81">
        <v>0</v>
      </c>
      <c r="H12" s="76">
        <f t="shared" si="0"/>
        <v>0</v>
      </c>
      <c r="I12" s="65" t="s">
        <v>34</v>
      </c>
    </row>
    <row r="13" spans="1:9" ht="160.25" customHeight="1" x14ac:dyDescent="0.35">
      <c r="A13" s="74">
        <v>6</v>
      </c>
      <c r="B13" s="65" t="s">
        <v>38</v>
      </c>
      <c r="C13" s="65" t="s">
        <v>2</v>
      </c>
      <c r="D13" s="65" t="s">
        <v>104</v>
      </c>
      <c r="E13" s="75" t="s">
        <v>94</v>
      </c>
      <c r="F13" s="74">
        <v>1</v>
      </c>
      <c r="G13" s="81">
        <v>0</v>
      </c>
      <c r="H13" s="76">
        <f t="shared" si="0"/>
        <v>0</v>
      </c>
      <c r="I13" s="65" t="s">
        <v>34</v>
      </c>
    </row>
    <row r="14" spans="1:9" ht="130.25" customHeight="1" x14ac:dyDescent="0.35">
      <c r="A14" s="74">
        <v>7</v>
      </c>
      <c r="B14" s="65" t="s">
        <v>39</v>
      </c>
      <c r="C14" s="65" t="s">
        <v>2</v>
      </c>
      <c r="D14" s="65" t="s">
        <v>105</v>
      </c>
      <c r="E14" s="75" t="s">
        <v>94</v>
      </c>
      <c r="F14" s="74">
        <v>1</v>
      </c>
      <c r="G14" s="81">
        <v>0</v>
      </c>
      <c r="H14" s="76">
        <f t="shared" si="0"/>
        <v>0</v>
      </c>
      <c r="I14" s="65" t="s">
        <v>34</v>
      </c>
    </row>
    <row r="15" spans="1:9" ht="219.65" customHeight="1" x14ac:dyDescent="0.35">
      <c r="A15" s="29">
        <v>8</v>
      </c>
      <c r="B15" s="65" t="s">
        <v>40</v>
      </c>
      <c r="C15" s="77" t="s">
        <v>2</v>
      </c>
      <c r="D15" s="65" t="s">
        <v>106</v>
      </c>
      <c r="E15" s="75" t="s">
        <v>94</v>
      </c>
      <c r="F15" s="74">
        <v>5</v>
      </c>
      <c r="G15" s="81">
        <v>0</v>
      </c>
      <c r="H15" s="76">
        <f t="shared" si="0"/>
        <v>0</v>
      </c>
      <c r="I15" s="65" t="s">
        <v>34</v>
      </c>
    </row>
    <row r="16" spans="1:9" ht="123" customHeight="1" x14ac:dyDescent="0.35">
      <c r="A16" s="29">
        <v>9</v>
      </c>
      <c r="B16" s="78" t="s">
        <v>45</v>
      </c>
      <c r="C16" s="77" t="s">
        <v>2</v>
      </c>
      <c r="D16" s="65" t="s">
        <v>107</v>
      </c>
      <c r="E16" s="75" t="s">
        <v>94</v>
      </c>
      <c r="F16" s="74">
        <v>5</v>
      </c>
      <c r="G16" s="81">
        <v>0</v>
      </c>
      <c r="H16" s="76">
        <f t="shared" si="0"/>
        <v>0</v>
      </c>
      <c r="I16" s="65" t="s">
        <v>34</v>
      </c>
    </row>
    <row r="17" spans="1:9" ht="195.65" customHeight="1" x14ac:dyDescent="0.35">
      <c r="A17" s="29">
        <v>10</v>
      </c>
      <c r="B17" s="65" t="s">
        <v>41</v>
      </c>
      <c r="C17" s="77" t="s">
        <v>2</v>
      </c>
      <c r="D17" s="65" t="s">
        <v>108</v>
      </c>
      <c r="E17" s="75" t="s">
        <v>94</v>
      </c>
      <c r="F17" s="74">
        <v>5</v>
      </c>
      <c r="G17" s="81">
        <v>0</v>
      </c>
      <c r="H17" s="76">
        <f t="shared" si="0"/>
        <v>0</v>
      </c>
      <c r="I17" s="65" t="s">
        <v>34</v>
      </c>
    </row>
    <row r="18" spans="1:9" ht="405" customHeight="1" x14ac:dyDescent="0.35">
      <c r="A18" s="29">
        <v>11</v>
      </c>
      <c r="B18" s="78" t="s">
        <v>98</v>
      </c>
      <c r="C18" s="77" t="s">
        <v>2</v>
      </c>
      <c r="D18" s="78" t="s">
        <v>99</v>
      </c>
      <c r="E18" s="75" t="s">
        <v>94</v>
      </c>
      <c r="F18" s="74">
        <v>1</v>
      </c>
      <c r="G18" s="81">
        <v>0</v>
      </c>
      <c r="H18" s="76">
        <f t="shared" si="0"/>
        <v>0</v>
      </c>
      <c r="I18" s="65" t="s">
        <v>34</v>
      </c>
    </row>
    <row r="19" spans="1:9" ht="149.4" customHeight="1" x14ac:dyDescent="0.35">
      <c r="A19" s="29">
        <v>12</v>
      </c>
      <c r="B19" s="78" t="s">
        <v>42</v>
      </c>
      <c r="C19" s="77" t="s">
        <v>2</v>
      </c>
      <c r="D19" s="65" t="s">
        <v>109</v>
      </c>
      <c r="E19" s="75" t="s">
        <v>94</v>
      </c>
      <c r="F19" s="74">
        <v>1</v>
      </c>
      <c r="G19" s="81">
        <v>0</v>
      </c>
      <c r="H19" s="76">
        <f t="shared" si="0"/>
        <v>0</v>
      </c>
      <c r="I19" s="65" t="s">
        <v>34</v>
      </c>
    </row>
    <row r="20" spans="1:9" ht="91.75" customHeight="1" x14ac:dyDescent="0.35">
      <c r="A20" s="29">
        <v>13</v>
      </c>
      <c r="B20" s="78" t="s">
        <v>49</v>
      </c>
      <c r="C20" s="77" t="s">
        <v>2</v>
      </c>
      <c r="D20" s="65" t="s">
        <v>27</v>
      </c>
      <c r="E20" s="75" t="s">
        <v>43</v>
      </c>
      <c r="F20" s="74">
        <v>1</v>
      </c>
      <c r="G20" s="81">
        <v>0</v>
      </c>
      <c r="H20" s="76">
        <f t="shared" si="0"/>
        <v>0</v>
      </c>
      <c r="I20" s="65" t="s">
        <v>34</v>
      </c>
    </row>
    <row r="21" spans="1:9" ht="112.75" customHeight="1" x14ac:dyDescent="0.35">
      <c r="A21" s="29">
        <v>14</v>
      </c>
      <c r="B21" s="78" t="s">
        <v>44</v>
      </c>
      <c r="C21" s="77" t="s">
        <v>2</v>
      </c>
      <c r="D21" s="65" t="s">
        <v>46</v>
      </c>
      <c r="E21" s="75" t="s">
        <v>93</v>
      </c>
      <c r="F21" s="74">
        <v>1</v>
      </c>
      <c r="G21" s="81">
        <v>0</v>
      </c>
      <c r="H21" s="76">
        <f t="shared" si="0"/>
        <v>0</v>
      </c>
      <c r="I21" s="65" t="s">
        <v>34</v>
      </c>
    </row>
    <row r="22" spans="1:9" ht="160.75" customHeight="1" x14ac:dyDescent="0.35">
      <c r="A22" s="29">
        <v>15</v>
      </c>
      <c r="B22" s="78" t="s">
        <v>47</v>
      </c>
      <c r="C22" s="77" t="s">
        <v>2</v>
      </c>
      <c r="D22" s="65" t="s">
        <v>110</v>
      </c>
      <c r="E22" s="75" t="s">
        <v>48</v>
      </c>
      <c r="F22" s="74">
        <v>20</v>
      </c>
      <c r="G22" s="81">
        <v>0</v>
      </c>
      <c r="H22" s="76">
        <f t="shared" si="0"/>
        <v>0</v>
      </c>
      <c r="I22" s="77"/>
    </row>
    <row r="23" spans="1:9" ht="155" customHeight="1" x14ac:dyDescent="0.35">
      <c r="A23" s="29">
        <v>16</v>
      </c>
      <c r="B23" s="78" t="s">
        <v>50</v>
      </c>
      <c r="C23" s="77" t="s">
        <v>2</v>
      </c>
      <c r="D23" s="65" t="s">
        <v>111</v>
      </c>
      <c r="E23" s="75" t="s">
        <v>93</v>
      </c>
      <c r="F23" s="74">
        <v>5</v>
      </c>
      <c r="G23" s="81">
        <v>0</v>
      </c>
      <c r="H23" s="76">
        <f t="shared" si="0"/>
        <v>0</v>
      </c>
      <c r="I23" s="65" t="s">
        <v>34</v>
      </c>
    </row>
    <row r="24" spans="1:9" ht="94.5" customHeight="1" x14ac:dyDescent="0.35">
      <c r="A24" s="29">
        <v>17</v>
      </c>
      <c r="B24" s="78" t="s">
        <v>51</v>
      </c>
      <c r="C24" s="77" t="s">
        <v>2</v>
      </c>
      <c r="D24" s="65" t="s">
        <v>52</v>
      </c>
      <c r="E24" s="75" t="s">
        <v>93</v>
      </c>
      <c r="F24" s="74">
        <v>25</v>
      </c>
      <c r="G24" s="81">
        <v>0</v>
      </c>
      <c r="H24" s="76">
        <f t="shared" si="0"/>
        <v>0</v>
      </c>
      <c r="I24" s="65" t="s">
        <v>34</v>
      </c>
    </row>
    <row r="25" spans="1:9" ht="162.65" customHeight="1" x14ac:dyDescent="0.35">
      <c r="A25" s="29">
        <v>18</v>
      </c>
      <c r="B25" s="78" t="s">
        <v>53</v>
      </c>
      <c r="C25" s="77" t="s">
        <v>2</v>
      </c>
      <c r="D25" s="65" t="s">
        <v>112</v>
      </c>
      <c r="E25" s="75" t="s">
        <v>93</v>
      </c>
      <c r="F25" s="74">
        <v>1</v>
      </c>
      <c r="G25" s="81">
        <v>0</v>
      </c>
      <c r="H25" s="76">
        <f t="shared" si="0"/>
        <v>0</v>
      </c>
      <c r="I25" s="65" t="s">
        <v>34</v>
      </c>
    </row>
    <row r="26" spans="1:9" ht="256.25" customHeight="1" x14ac:dyDescent="0.35">
      <c r="A26" s="29">
        <v>19</v>
      </c>
      <c r="B26" s="78" t="s">
        <v>54</v>
      </c>
      <c r="C26" s="77" t="s">
        <v>2</v>
      </c>
      <c r="D26" s="65" t="s">
        <v>113</v>
      </c>
      <c r="E26" s="75" t="s">
        <v>93</v>
      </c>
      <c r="F26" s="74">
        <v>1</v>
      </c>
      <c r="G26" s="81">
        <v>0</v>
      </c>
      <c r="H26" s="76">
        <f t="shared" si="0"/>
        <v>0</v>
      </c>
      <c r="I26" s="65" t="s">
        <v>34</v>
      </c>
    </row>
    <row r="27" spans="1:9" ht="113.5" customHeight="1" x14ac:dyDescent="0.35">
      <c r="A27" s="29">
        <v>20</v>
      </c>
      <c r="B27" s="78" t="s">
        <v>55</v>
      </c>
      <c r="C27" s="77" t="s">
        <v>2</v>
      </c>
      <c r="D27" s="65" t="s">
        <v>114</v>
      </c>
      <c r="E27" s="75" t="s">
        <v>93</v>
      </c>
      <c r="F27" s="74">
        <v>150</v>
      </c>
      <c r="G27" s="81">
        <v>0</v>
      </c>
      <c r="H27" s="76">
        <f t="shared" si="0"/>
        <v>0</v>
      </c>
      <c r="I27" s="65" t="s">
        <v>34</v>
      </c>
    </row>
    <row r="28" spans="1:9" ht="124.25" customHeight="1" x14ac:dyDescent="0.35">
      <c r="A28" s="29">
        <v>21</v>
      </c>
      <c r="B28" s="78" t="s">
        <v>56</v>
      </c>
      <c r="C28" s="77" t="s">
        <v>2</v>
      </c>
      <c r="D28" s="65" t="s">
        <v>115</v>
      </c>
      <c r="E28" s="75" t="s">
        <v>93</v>
      </c>
      <c r="F28" s="74">
        <v>20</v>
      </c>
      <c r="G28" s="81">
        <v>0</v>
      </c>
      <c r="H28" s="76">
        <f t="shared" si="0"/>
        <v>0</v>
      </c>
      <c r="I28" s="65" t="s">
        <v>34</v>
      </c>
    </row>
    <row r="29" spans="1:9" ht="127.75" customHeight="1" x14ac:dyDescent="0.35">
      <c r="A29" s="29">
        <v>22</v>
      </c>
      <c r="B29" s="79" t="s">
        <v>95</v>
      </c>
      <c r="C29" s="77" t="s">
        <v>2</v>
      </c>
      <c r="D29" s="80" t="s">
        <v>116</v>
      </c>
      <c r="E29" s="75" t="s">
        <v>57</v>
      </c>
      <c r="F29" s="74">
        <v>1</v>
      </c>
      <c r="G29" s="81">
        <v>0</v>
      </c>
      <c r="H29" s="76">
        <f t="shared" si="0"/>
        <v>0</v>
      </c>
      <c r="I29" s="65" t="s">
        <v>34</v>
      </c>
    </row>
    <row r="30" spans="1:9" ht="337.25" customHeight="1" x14ac:dyDescent="0.35">
      <c r="A30" s="29">
        <v>23</v>
      </c>
      <c r="B30" s="78" t="s">
        <v>58</v>
      </c>
      <c r="C30" s="77" t="s">
        <v>2</v>
      </c>
      <c r="D30" s="65" t="s">
        <v>117</v>
      </c>
      <c r="E30" s="75" t="s">
        <v>93</v>
      </c>
      <c r="F30" s="74">
        <v>3</v>
      </c>
      <c r="G30" s="81">
        <v>0</v>
      </c>
      <c r="H30" s="76">
        <f t="shared" si="0"/>
        <v>0</v>
      </c>
      <c r="I30" s="65" t="s">
        <v>34</v>
      </c>
    </row>
    <row r="31" spans="1:9" ht="117" customHeight="1" x14ac:dyDescent="0.35">
      <c r="A31" s="29">
        <v>24</v>
      </c>
      <c r="B31" s="78" t="s">
        <v>59</v>
      </c>
      <c r="C31" s="77" t="s">
        <v>2</v>
      </c>
      <c r="D31" s="65" t="s">
        <v>118</v>
      </c>
      <c r="E31" s="75" t="s">
        <v>57</v>
      </c>
      <c r="F31" s="74">
        <v>1</v>
      </c>
      <c r="G31" s="81">
        <v>0</v>
      </c>
      <c r="H31" s="76">
        <f t="shared" si="0"/>
        <v>0</v>
      </c>
      <c r="I31" s="65" t="s">
        <v>34</v>
      </c>
    </row>
    <row r="32" spans="1:9" ht="214.25" customHeight="1" x14ac:dyDescent="0.35">
      <c r="A32" s="29">
        <v>25</v>
      </c>
      <c r="B32" s="78" t="s">
        <v>60</v>
      </c>
      <c r="C32" s="77" t="s">
        <v>2</v>
      </c>
      <c r="D32" s="65" t="s">
        <v>119</v>
      </c>
      <c r="E32" s="75" t="s">
        <v>93</v>
      </c>
      <c r="F32" s="74">
        <v>1</v>
      </c>
      <c r="G32" s="81">
        <v>0</v>
      </c>
      <c r="H32" s="76">
        <f t="shared" si="0"/>
        <v>0</v>
      </c>
      <c r="I32" s="65" t="s">
        <v>34</v>
      </c>
    </row>
    <row r="33" spans="1:283" ht="211.25" customHeight="1" x14ac:dyDescent="0.35">
      <c r="A33" s="29">
        <v>26</v>
      </c>
      <c r="B33" s="78" t="s">
        <v>60</v>
      </c>
      <c r="C33" s="77" t="s">
        <v>2</v>
      </c>
      <c r="D33" s="65" t="s">
        <v>120</v>
      </c>
      <c r="E33" s="75" t="s">
        <v>93</v>
      </c>
      <c r="F33" s="74">
        <v>1</v>
      </c>
      <c r="G33" s="81">
        <v>0</v>
      </c>
      <c r="H33" s="76">
        <f t="shared" si="0"/>
        <v>0</v>
      </c>
      <c r="I33" s="65" t="s">
        <v>34</v>
      </c>
    </row>
    <row r="34" spans="1:283" s="23" customFormat="1" ht="133" customHeight="1" x14ac:dyDescent="0.35">
      <c r="A34" s="29">
        <v>27</v>
      </c>
      <c r="B34" s="78" t="s">
        <v>61</v>
      </c>
      <c r="C34" s="77" t="s">
        <v>2</v>
      </c>
      <c r="D34" s="65" t="s">
        <v>121</v>
      </c>
      <c r="E34" s="75" t="s">
        <v>57</v>
      </c>
      <c r="F34" s="74">
        <v>1</v>
      </c>
      <c r="G34" s="81">
        <v>0</v>
      </c>
      <c r="H34" s="76">
        <f t="shared" si="0"/>
        <v>0</v>
      </c>
      <c r="I34" s="77"/>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row>
    <row r="35" spans="1:283" ht="20.5" customHeight="1" x14ac:dyDescent="0.35">
      <c r="A35" s="121" t="s">
        <v>90</v>
      </c>
      <c r="B35" s="122"/>
      <c r="C35" s="122"/>
      <c r="D35" s="122"/>
      <c r="E35" s="122"/>
      <c r="F35" s="122"/>
      <c r="G35" s="123"/>
      <c r="H35" s="83">
        <f>SUM(H9:H34)</f>
        <v>0</v>
      </c>
      <c r="I35" s="82"/>
    </row>
    <row r="36" spans="1:283" ht="34" customHeight="1" x14ac:dyDescent="0.35">
      <c r="B36" s="24"/>
      <c r="C36" s="1"/>
      <c r="D36" s="4"/>
      <c r="E36" s="25"/>
      <c r="G36" s="84"/>
      <c r="H36" s="85"/>
      <c r="I36" s="1"/>
    </row>
    <row r="37" spans="1:283" ht="28.25" customHeight="1" x14ac:dyDescent="0.35">
      <c r="A37" s="134" t="s">
        <v>4</v>
      </c>
      <c r="B37" s="134"/>
      <c r="C37" s="134"/>
      <c r="D37" s="134"/>
      <c r="E37" s="134"/>
      <c r="F37" s="134"/>
      <c r="G37" s="134"/>
      <c r="H37" s="134"/>
      <c r="I37" s="134"/>
    </row>
    <row r="38" spans="1:283" ht="204.65" customHeight="1" x14ac:dyDescent="0.35">
      <c r="A38" s="29">
        <v>28</v>
      </c>
      <c r="B38" s="113" t="s">
        <v>97</v>
      </c>
      <c r="C38" s="113" t="s">
        <v>5</v>
      </c>
      <c r="D38" s="75" t="s">
        <v>146</v>
      </c>
      <c r="E38" s="31" t="s">
        <v>93</v>
      </c>
      <c r="F38" s="31">
        <v>1</v>
      </c>
      <c r="G38" s="81">
        <v>1</v>
      </c>
      <c r="H38" s="76">
        <f t="shared" si="0"/>
        <v>1</v>
      </c>
      <c r="I38" s="30"/>
    </row>
    <row r="39" spans="1:283" ht="115.75" customHeight="1" x14ac:dyDescent="0.35">
      <c r="A39" s="92">
        <v>29</v>
      </c>
      <c r="B39" s="93" t="s">
        <v>62</v>
      </c>
      <c r="C39" s="94" t="s">
        <v>5</v>
      </c>
      <c r="D39" s="94" t="s">
        <v>122</v>
      </c>
      <c r="E39" s="95" t="s">
        <v>93</v>
      </c>
      <c r="F39" s="96">
        <v>1</v>
      </c>
      <c r="G39" s="97">
        <v>1</v>
      </c>
      <c r="H39" s="98">
        <f t="shared" si="0"/>
        <v>1</v>
      </c>
      <c r="I39" s="96"/>
    </row>
    <row r="40" spans="1:283" ht="115.25" customHeight="1" x14ac:dyDescent="0.35">
      <c r="A40" s="86">
        <v>30</v>
      </c>
      <c r="B40" s="78" t="s">
        <v>63</v>
      </c>
      <c r="C40" s="65" t="s">
        <v>5</v>
      </c>
      <c r="D40" s="65" t="s">
        <v>64</v>
      </c>
      <c r="E40" s="75" t="s">
        <v>93</v>
      </c>
      <c r="F40" s="87">
        <v>1</v>
      </c>
      <c r="G40" s="81">
        <v>1</v>
      </c>
      <c r="H40" s="76">
        <f t="shared" si="0"/>
        <v>1</v>
      </c>
      <c r="I40" s="74"/>
    </row>
    <row r="41" spans="1:283" ht="105.65" customHeight="1" x14ac:dyDescent="0.35">
      <c r="A41" s="29">
        <v>31</v>
      </c>
      <c r="B41" s="78" t="s">
        <v>65</v>
      </c>
      <c r="C41" s="65" t="s">
        <v>5</v>
      </c>
      <c r="D41" s="65" t="s">
        <v>66</v>
      </c>
      <c r="E41" s="75" t="s">
        <v>93</v>
      </c>
      <c r="F41" s="87">
        <v>1</v>
      </c>
      <c r="G41" s="81">
        <v>1</v>
      </c>
      <c r="H41" s="76">
        <f t="shared" si="0"/>
        <v>1</v>
      </c>
      <c r="I41" s="74"/>
    </row>
    <row r="42" spans="1:283" ht="197.4" customHeight="1" x14ac:dyDescent="0.35">
      <c r="A42" s="29">
        <v>32</v>
      </c>
      <c r="B42" s="78" t="s">
        <v>67</v>
      </c>
      <c r="C42" s="65" t="s">
        <v>5</v>
      </c>
      <c r="D42" s="65" t="s">
        <v>68</v>
      </c>
      <c r="E42" s="75" t="s">
        <v>93</v>
      </c>
      <c r="F42" s="87">
        <v>1</v>
      </c>
      <c r="G42" s="81">
        <v>1</v>
      </c>
      <c r="H42" s="76">
        <f t="shared" si="0"/>
        <v>1</v>
      </c>
      <c r="I42" s="74"/>
    </row>
    <row r="43" spans="1:283" ht="21" customHeight="1" x14ac:dyDescent="0.35">
      <c r="A43" s="135" t="s">
        <v>141</v>
      </c>
      <c r="B43" s="136"/>
      <c r="C43" s="136"/>
      <c r="D43" s="136"/>
      <c r="E43" s="136"/>
      <c r="F43" s="136"/>
      <c r="G43" s="137"/>
      <c r="H43" s="83">
        <f>SUM(H38:H42)</f>
        <v>5</v>
      </c>
      <c r="I43" s="82"/>
    </row>
    <row r="44" spans="1:283" ht="36.5" customHeight="1" x14ac:dyDescent="0.35">
      <c r="B44" s="24"/>
      <c r="C44" s="4"/>
      <c r="D44" s="4"/>
      <c r="E44" s="25"/>
      <c r="F44" s="36"/>
      <c r="G44" s="37"/>
      <c r="H44" s="38"/>
      <c r="I44" s="26"/>
    </row>
    <row r="45" spans="1:283" ht="34.75" customHeight="1" x14ac:dyDescent="0.35">
      <c r="A45" s="140" t="s">
        <v>6</v>
      </c>
      <c r="B45" s="140"/>
      <c r="C45" s="140"/>
      <c r="D45" s="140"/>
      <c r="E45" s="140"/>
      <c r="F45" s="140"/>
      <c r="G45" s="140"/>
      <c r="H45" s="140"/>
      <c r="I45" s="140"/>
    </row>
    <row r="46" spans="1:283" ht="127.25" customHeight="1" x14ac:dyDescent="0.35">
      <c r="A46" s="19">
        <v>33</v>
      </c>
      <c r="B46" s="39" t="s">
        <v>72</v>
      </c>
      <c r="C46" s="40" t="s">
        <v>7</v>
      </c>
      <c r="D46" s="40" t="s">
        <v>73</v>
      </c>
      <c r="E46" s="17" t="s">
        <v>69</v>
      </c>
      <c r="F46" s="16">
        <v>1</v>
      </c>
      <c r="G46" s="22">
        <v>1</v>
      </c>
      <c r="H46" s="18">
        <f t="shared" si="0"/>
        <v>1</v>
      </c>
      <c r="I46" s="41"/>
    </row>
    <row r="47" spans="1:283" ht="128.4" customHeight="1" x14ac:dyDescent="0.35">
      <c r="A47" s="19">
        <v>34</v>
      </c>
      <c r="B47" s="39" t="s">
        <v>74</v>
      </c>
      <c r="C47" s="40" t="s">
        <v>7</v>
      </c>
      <c r="D47" s="42" t="s">
        <v>123</v>
      </c>
      <c r="E47" s="17" t="s">
        <v>69</v>
      </c>
      <c r="F47" s="16">
        <v>1</v>
      </c>
      <c r="G47" s="22">
        <v>1</v>
      </c>
      <c r="H47" s="18">
        <f t="shared" si="0"/>
        <v>1</v>
      </c>
      <c r="I47" s="41"/>
    </row>
    <row r="48" spans="1:283" ht="110.4" customHeight="1" x14ac:dyDescent="0.35">
      <c r="A48" s="19">
        <v>35</v>
      </c>
      <c r="B48" s="21" t="s">
        <v>75</v>
      </c>
      <c r="C48" s="3" t="s">
        <v>7</v>
      </c>
      <c r="D48" s="3" t="s">
        <v>124</v>
      </c>
      <c r="E48" s="17" t="s">
        <v>69</v>
      </c>
      <c r="F48" s="16">
        <v>1</v>
      </c>
      <c r="G48" s="22">
        <v>1</v>
      </c>
      <c r="H48" s="18">
        <f t="shared" si="0"/>
        <v>1</v>
      </c>
      <c r="I48" s="41"/>
    </row>
    <row r="49" spans="1:9" ht="141" customHeight="1" x14ac:dyDescent="0.35">
      <c r="A49" s="19">
        <v>36</v>
      </c>
      <c r="B49" s="43" t="s">
        <v>70</v>
      </c>
      <c r="C49" s="40" t="s">
        <v>7</v>
      </c>
      <c r="D49" s="3" t="s">
        <v>125</v>
      </c>
      <c r="E49" s="17" t="s">
        <v>71</v>
      </c>
      <c r="F49" s="16">
        <v>1</v>
      </c>
      <c r="G49" s="22">
        <v>1</v>
      </c>
      <c r="H49" s="18">
        <f t="shared" si="0"/>
        <v>1</v>
      </c>
      <c r="I49" s="41"/>
    </row>
    <row r="50" spans="1:9" ht="102.65" customHeight="1" x14ac:dyDescent="0.35">
      <c r="A50" s="19">
        <v>37</v>
      </c>
      <c r="B50" s="21" t="s">
        <v>76</v>
      </c>
      <c r="C50" s="40" t="s">
        <v>7</v>
      </c>
      <c r="D50" s="40" t="s">
        <v>126</v>
      </c>
      <c r="E50" s="17" t="s">
        <v>69</v>
      </c>
      <c r="F50" s="16">
        <v>1</v>
      </c>
      <c r="G50" s="22">
        <v>1</v>
      </c>
      <c r="H50" s="18">
        <f t="shared" si="0"/>
        <v>1</v>
      </c>
      <c r="I50" s="41"/>
    </row>
    <row r="51" spans="1:9" ht="111.65" customHeight="1" x14ac:dyDescent="0.35">
      <c r="A51" s="19">
        <v>38</v>
      </c>
      <c r="B51" s="39" t="s">
        <v>77</v>
      </c>
      <c r="C51" s="40" t="s">
        <v>7</v>
      </c>
      <c r="D51" s="40" t="s">
        <v>127</v>
      </c>
      <c r="E51" s="17" t="s">
        <v>69</v>
      </c>
      <c r="F51" s="16">
        <v>1</v>
      </c>
      <c r="G51" s="22">
        <v>1</v>
      </c>
      <c r="H51" s="18">
        <f t="shared" si="0"/>
        <v>1</v>
      </c>
      <c r="I51" s="41"/>
    </row>
    <row r="52" spans="1:9" ht="148.25" customHeight="1" x14ac:dyDescent="0.35">
      <c r="A52" s="19">
        <v>39</v>
      </c>
      <c r="B52" s="39" t="s">
        <v>78</v>
      </c>
      <c r="C52" s="40" t="s">
        <v>7</v>
      </c>
      <c r="D52" s="40" t="s">
        <v>128</v>
      </c>
      <c r="E52" s="17" t="s">
        <v>93</v>
      </c>
      <c r="F52" s="44">
        <v>1</v>
      </c>
      <c r="G52" s="45">
        <v>1</v>
      </c>
      <c r="H52" s="18">
        <f t="shared" si="0"/>
        <v>1</v>
      </c>
      <c r="I52" s="41"/>
    </row>
    <row r="53" spans="1:9" ht="132.65" customHeight="1" x14ac:dyDescent="0.35">
      <c r="A53" s="19">
        <v>40</v>
      </c>
      <c r="B53" s="39" t="s">
        <v>79</v>
      </c>
      <c r="C53" s="40" t="s">
        <v>7</v>
      </c>
      <c r="D53" s="40" t="s">
        <v>129</v>
      </c>
      <c r="E53" s="17" t="s">
        <v>69</v>
      </c>
      <c r="F53" s="16">
        <v>1</v>
      </c>
      <c r="G53" s="22">
        <v>1</v>
      </c>
      <c r="H53" s="18">
        <f t="shared" si="0"/>
        <v>1</v>
      </c>
      <c r="I53" s="41"/>
    </row>
    <row r="54" spans="1:9" ht="15.5" x14ac:dyDescent="0.35">
      <c r="A54" s="133" t="s">
        <v>143</v>
      </c>
      <c r="B54" s="133"/>
      <c r="C54" s="133"/>
      <c r="D54" s="133"/>
      <c r="E54" s="133"/>
      <c r="F54" s="133"/>
      <c r="G54" s="133"/>
      <c r="H54" s="83">
        <f>SUM(H46:H53)</f>
        <v>8</v>
      </c>
      <c r="I54" s="82"/>
    </row>
    <row r="55" spans="1:9" x14ac:dyDescent="0.35">
      <c r="B55" s="46"/>
      <c r="C55" s="5"/>
      <c r="D55" s="5"/>
      <c r="E55" s="25"/>
      <c r="G55" s="37"/>
      <c r="H55" s="38"/>
    </row>
    <row r="56" spans="1:9" ht="39.65" customHeight="1" x14ac:dyDescent="0.35">
      <c r="A56" s="105"/>
      <c r="B56" s="106"/>
      <c r="C56" s="106"/>
      <c r="D56" s="112" t="s">
        <v>1</v>
      </c>
      <c r="E56" s="108"/>
      <c r="F56" s="108"/>
      <c r="G56" s="108"/>
      <c r="H56" s="108"/>
      <c r="I56" s="107"/>
    </row>
    <row r="57" spans="1:9" ht="156" customHeight="1" x14ac:dyDescent="0.35">
      <c r="A57" s="19">
        <v>41</v>
      </c>
      <c r="B57" s="21" t="s">
        <v>80</v>
      </c>
      <c r="C57" s="6" t="s">
        <v>9</v>
      </c>
      <c r="D57" s="3" t="s">
        <v>130</v>
      </c>
      <c r="E57" s="17" t="s">
        <v>93</v>
      </c>
      <c r="F57" s="16">
        <v>1</v>
      </c>
      <c r="G57" s="22">
        <v>1</v>
      </c>
      <c r="H57" s="18">
        <f t="shared" si="0"/>
        <v>1</v>
      </c>
      <c r="I57" s="41"/>
    </row>
    <row r="58" spans="1:9" ht="19" customHeight="1" x14ac:dyDescent="0.35">
      <c r="A58" s="133" t="s">
        <v>142</v>
      </c>
      <c r="B58" s="133"/>
      <c r="C58" s="133"/>
      <c r="D58" s="133"/>
      <c r="E58" s="133"/>
      <c r="F58" s="133"/>
      <c r="G58" s="133"/>
      <c r="H58" s="83">
        <f>H57</f>
        <v>1</v>
      </c>
      <c r="I58" s="82"/>
    </row>
    <row r="59" spans="1:9" ht="19.5" customHeight="1" x14ac:dyDescent="0.35">
      <c r="A59" s="32"/>
      <c r="B59" s="33"/>
      <c r="C59" s="99"/>
      <c r="D59" s="2"/>
      <c r="E59" s="34"/>
      <c r="F59" s="35"/>
      <c r="G59" s="27"/>
      <c r="H59" s="28"/>
      <c r="I59" s="100"/>
    </row>
    <row r="60" spans="1:9" ht="28.75" customHeight="1" x14ac:dyDescent="0.35">
      <c r="A60" s="124" t="s">
        <v>8</v>
      </c>
      <c r="B60" s="125"/>
      <c r="C60" s="125"/>
      <c r="D60" s="125"/>
      <c r="E60" s="125"/>
      <c r="F60" s="125"/>
      <c r="G60" s="125"/>
      <c r="H60" s="125"/>
      <c r="I60" s="126"/>
    </row>
    <row r="61" spans="1:9" ht="163.25" customHeight="1" x14ac:dyDescent="0.35">
      <c r="A61" s="19">
        <v>42</v>
      </c>
      <c r="B61" s="21" t="s">
        <v>96</v>
      </c>
      <c r="C61" s="6" t="s">
        <v>18</v>
      </c>
      <c r="D61" s="3" t="s">
        <v>28</v>
      </c>
      <c r="E61" s="17" t="s">
        <v>93</v>
      </c>
      <c r="F61" s="16">
        <v>1</v>
      </c>
      <c r="G61" s="22">
        <v>1</v>
      </c>
      <c r="H61" s="18">
        <f t="shared" si="0"/>
        <v>1</v>
      </c>
      <c r="I61" s="3"/>
    </row>
    <row r="62" spans="1:9" ht="180.65" customHeight="1" x14ac:dyDescent="0.35">
      <c r="A62" s="19">
        <v>43</v>
      </c>
      <c r="B62" s="21" t="s">
        <v>81</v>
      </c>
      <c r="C62" s="6" t="s">
        <v>18</v>
      </c>
      <c r="D62" s="3" t="s">
        <v>131</v>
      </c>
      <c r="E62" s="17" t="s">
        <v>93</v>
      </c>
      <c r="F62" s="16">
        <v>1</v>
      </c>
      <c r="G62" s="22">
        <v>1</v>
      </c>
      <c r="H62" s="18">
        <f>F62*G62</f>
        <v>1</v>
      </c>
      <c r="I62" s="3"/>
    </row>
    <row r="63" spans="1:9" ht="150.65" customHeight="1" x14ac:dyDescent="0.35">
      <c r="A63" s="19">
        <v>44</v>
      </c>
      <c r="B63" s="21" t="s">
        <v>82</v>
      </c>
      <c r="C63" s="6" t="s">
        <v>18</v>
      </c>
      <c r="D63" s="3" t="s">
        <v>132</v>
      </c>
      <c r="E63" s="17" t="s">
        <v>57</v>
      </c>
      <c r="F63" s="16">
        <v>1</v>
      </c>
      <c r="G63" s="22">
        <v>1</v>
      </c>
      <c r="H63" s="18">
        <f t="shared" si="0"/>
        <v>1</v>
      </c>
      <c r="I63" s="3"/>
    </row>
    <row r="64" spans="1:9" ht="87.65" customHeight="1" x14ac:dyDescent="0.35">
      <c r="A64" s="19">
        <v>45</v>
      </c>
      <c r="B64" s="21" t="s">
        <v>83</v>
      </c>
      <c r="C64" s="6" t="s">
        <v>18</v>
      </c>
      <c r="D64" s="3" t="s">
        <v>84</v>
      </c>
      <c r="E64" s="17" t="s">
        <v>93</v>
      </c>
      <c r="F64" s="16">
        <v>1</v>
      </c>
      <c r="G64" s="22">
        <v>1</v>
      </c>
      <c r="H64" s="18">
        <f t="shared" si="0"/>
        <v>1</v>
      </c>
      <c r="I64" s="3" t="s">
        <v>85</v>
      </c>
    </row>
    <row r="65" spans="1:9" ht="104.4" customHeight="1" x14ac:dyDescent="0.35">
      <c r="A65" s="19">
        <v>46</v>
      </c>
      <c r="B65" s="21" t="s">
        <v>86</v>
      </c>
      <c r="C65" s="6" t="s">
        <v>18</v>
      </c>
      <c r="D65" s="3" t="s">
        <v>87</v>
      </c>
      <c r="E65" s="17" t="s">
        <v>93</v>
      </c>
      <c r="F65" s="16">
        <v>1</v>
      </c>
      <c r="G65" s="22">
        <v>1</v>
      </c>
      <c r="H65" s="18">
        <f>F65*G65</f>
        <v>1</v>
      </c>
      <c r="I65" s="3"/>
    </row>
    <row r="66" spans="1:9" ht="18" customHeight="1" x14ac:dyDescent="0.35">
      <c r="A66" s="129" t="s">
        <v>144</v>
      </c>
      <c r="B66" s="129"/>
      <c r="C66" s="129"/>
      <c r="D66" s="129"/>
      <c r="E66" s="129"/>
      <c r="F66" s="129"/>
      <c r="G66" s="129"/>
      <c r="H66" s="91">
        <f>SUM(H61:H65)</f>
        <v>5</v>
      </c>
      <c r="I66" s="90"/>
    </row>
    <row r="67" spans="1:9" ht="18.5" customHeight="1" x14ac:dyDescent="0.35">
      <c r="A67" s="47"/>
      <c r="B67" s="48"/>
      <c r="C67" s="49"/>
      <c r="D67" s="50"/>
      <c r="E67" s="51"/>
      <c r="F67" s="52"/>
      <c r="G67" s="53"/>
      <c r="H67" s="54"/>
      <c r="I67" s="50"/>
    </row>
    <row r="68" spans="1:9" ht="29.4" customHeight="1" x14ac:dyDescent="0.35">
      <c r="A68" s="139" t="s">
        <v>32</v>
      </c>
      <c r="B68" s="140"/>
      <c r="C68" s="140"/>
      <c r="D68" s="140"/>
      <c r="E68" s="140"/>
      <c r="F68" s="140"/>
      <c r="G68" s="140"/>
      <c r="H68" s="140"/>
      <c r="I68" s="141"/>
    </row>
    <row r="69" spans="1:9" ht="101.4" customHeight="1" x14ac:dyDescent="0.35">
      <c r="A69" s="19">
        <v>47</v>
      </c>
      <c r="B69" s="3" t="s">
        <v>29</v>
      </c>
      <c r="C69" s="20" t="s">
        <v>18</v>
      </c>
      <c r="D69" s="3" t="s">
        <v>30</v>
      </c>
      <c r="E69" s="17" t="s">
        <v>93</v>
      </c>
      <c r="F69" s="16">
        <v>1</v>
      </c>
      <c r="G69" s="22">
        <v>1</v>
      </c>
      <c r="H69" s="18">
        <f t="shared" si="0"/>
        <v>1</v>
      </c>
      <c r="I69" s="41"/>
    </row>
    <row r="70" spans="1:9" ht="15.5" x14ac:dyDescent="0.35">
      <c r="A70" s="128" t="s">
        <v>91</v>
      </c>
      <c r="B70" s="128"/>
      <c r="C70" s="128"/>
      <c r="D70" s="128"/>
      <c r="E70" s="128"/>
      <c r="F70" s="128"/>
      <c r="G70" s="128"/>
      <c r="H70" s="91">
        <f>H69</f>
        <v>1</v>
      </c>
      <c r="I70" s="90"/>
    </row>
    <row r="71" spans="1:9" x14ac:dyDescent="0.35">
      <c r="A71" s="55"/>
      <c r="B71" s="56"/>
      <c r="C71" s="7"/>
      <c r="D71" s="56"/>
      <c r="E71" s="57"/>
      <c r="F71" s="58"/>
      <c r="G71" s="59"/>
      <c r="H71" s="60"/>
      <c r="I71" s="61"/>
    </row>
    <row r="72" spans="1:9" ht="37.75" customHeight="1" x14ac:dyDescent="0.35">
      <c r="A72" s="124" t="s">
        <v>31</v>
      </c>
      <c r="B72" s="125"/>
      <c r="C72" s="125"/>
      <c r="D72" s="125"/>
      <c r="E72" s="125"/>
      <c r="F72" s="125"/>
      <c r="G72" s="125"/>
      <c r="H72" s="125"/>
      <c r="I72" s="126"/>
    </row>
    <row r="73" spans="1:9" ht="67.75" customHeight="1" x14ac:dyDescent="0.35">
      <c r="A73" s="19">
        <v>48</v>
      </c>
      <c r="B73" s="3" t="s">
        <v>22</v>
      </c>
      <c r="C73" s="20" t="s">
        <v>22</v>
      </c>
      <c r="D73" s="3" t="s">
        <v>88</v>
      </c>
      <c r="E73" s="16" t="s">
        <v>23</v>
      </c>
      <c r="F73" s="16">
        <v>1</v>
      </c>
      <c r="G73" s="22">
        <v>1</v>
      </c>
      <c r="H73" s="18">
        <f t="shared" ref="H73" si="1">F73*G73</f>
        <v>1</v>
      </c>
      <c r="I73" s="41"/>
    </row>
    <row r="74" spans="1:9" ht="15.5" x14ac:dyDescent="0.35">
      <c r="A74" s="133" t="s">
        <v>145</v>
      </c>
      <c r="B74" s="133"/>
      <c r="C74" s="133"/>
      <c r="D74" s="133"/>
      <c r="E74" s="133"/>
      <c r="F74" s="133"/>
      <c r="G74" s="133"/>
      <c r="H74" s="83">
        <f>H73</f>
        <v>1</v>
      </c>
      <c r="I74" s="82"/>
    </row>
    <row r="75" spans="1:9" x14ac:dyDescent="0.35">
      <c r="B75" s="4"/>
      <c r="C75" s="1"/>
      <c r="D75" s="4"/>
      <c r="E75" s="26"/>
      <c r="G75" s="37"/>
      <c r="H75" s="38"/>
    </row>
    <row r="77" spans="1:9" ht="18.5" x14ac:dyDescent="0.35">
      <c r="A77" s="127" t="s">
        <v>19</v>
      </c>
      <c r="B77" s="127"/>
      <c r="C77" s="127"/>
      <c r="D77" s="127"/>
      <c r="E77" s="127"/>
      <c r="F77" s="127"/>
      <c r="G77" s="127"/>
      <c r="H77" s="89">
        <f>SUM(H5+H35+H43+H54+H58+H66+H70+H74)</f>
        <v>22</v>
      </c>
      <c r="I77" s="90"/>
    </row>
  </sheetData>
  <sheetProtection algorithmName="SHA-512" hashValue="VJaHPDORA7Uy6XuOBnrRHf7t8Kd24yFORoBZ6Che/vaFbw30z/ISYlzkbBJqLLFVteNeLXEWsROxQFFn4ao5JA==" saltValue="m6KAp8nJuaifLskuyDW56Q==" spinCount="100000" sheet="1" objects="1" scenarios="1"/>
  <protectedRanges>
    <protectedRange password="C61F" sqref="B50:B51 D50:D51" name="Intervalo1_5_3_2_1_1_4_1"/>
  </protectedRanges>
  <mergeCells count="17">
    <mergeCell ref="A68:I68"/>
    <mergeCell ref="A70:G70"/>
    <mergeCell ref="A72:I72"/>
    <mergeCell ref="A74:G74"/>
    <mergeCell ref="A77:G77"/>
    <mergeCell ref="A66:G66"/>
    <mergeCell ref="A1:I1"/>
    <mergeCell ref="A2:I2"/>
    <mergeCell ref="A5:G5"/>
    <mergeCell ref="A7:I7"/>
    <mergeCell ref="A35:G35"/>
    <mergeCell ref="A37:I37"/>
    <mergeCell ref="A43:G43"/>
    <mergeCell ref="A45:I45"/>
    <mergeCell ref="A54:G54"/>
    <mergeCell ref="A58:G58"/>
    <mergeCell ref="A60:I60"/>
  </mergeCells>
  <pageMargins left="0.511811024" right="0.511811024" top="0.78740157499999996" bottom="0.78740157499999996" header="0.31496062000000002" footer="0.31496062000000002"/>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C1421B1D0DDC249A5B23BE6DF7D8D44" ma:contentTypeVersion="18" ma:contentTypeDescription="Crie um novo documento." ma:contentTypeScope="" ma:versionID="112926dbf0fdc7afad095260ee64f603">
  <xsd:schema xmlns:xsd="http://www.w3.org/2001/XMLSchema" xmlns:xs="http://www.w3.org/2001/XMLSchema" xmlns:p="http://schemas.microsoft.com/office/2006/metadata/properties" xmlns:ns2="cd14a833-732b-4a65-aa7c-1285a4ec797b" xmlns:ns3="c6776ffa-9e61-4d22-995f-06b59eb2fc9c" targetNamespace="http://schemas.microsoft.com/office/2006/metadata/properties" ma:root="true" ma:fieldsID="71052f3fdc5c80953794d4a29f1560d4" ns2:_="" ns3:_="">
    <xsd:import namespace="cd14a833-732b-4a65-aa7c-1285a4ec797b"/>
    <xsd:import namespace="c6776ffa-9e61-4d22-995f-06b59eb2fc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4a833-732b-4a65-aa7c-1285a4ec7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8a428ffe-581c-4061-984f-00390a8adb4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76ffa-9e61-4d22-995f-06b59eb2fc9c"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5139d99c-cab3-49d3-9e58-67203e49ee41}" ma:internalName="TaxCatchAll" ma:showField="CatchAllData" ma:web="c6776ffa-9e61-4d22-995f-06b59eb2f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14a833-732b-4a65-aa7c-1285a4ec797b">
      <Terms xmlns="http://schemas.microsoft.com/office/infopath/2007/PartnerControls"/>
    </lcf76f155ced4ddcb4097134ff3c332f>
    <TaxCatchAll xmlns="c6776ffa-9e61-4d22-995f-06b59eb2fc9c" xsi:nil="true"/>
  </documentManagement>
</p:properties>
</file>

<file path=customXml/itemProps1.xml><?xml version="1.0" encoding="utf-8"?>
<ds:datastoreItem xmlns:ds="http://schemas.openxmlformats.org/officeDocument/2006/customXml" ds:itemID="{E0E94DD1-93D2-42C2-BF2C-07E911D126DA}">
  <ds:schemaRefs>
    <ds:schemaRef ds:uri="http://schemas.microsoft.com/sharepoint/v3/contenttype/forms"/>
  </ds:schemaRefs>
</ds:datastoreItem>
</file>

<file path=customXml/itemProps2.xml><?xml version="1.0" encoding="utf-8"?>
<ds:datastoreItem xmlns:ds="http://schemas.openxmlformats.org/officeDocument/2006/customXml" ds:itemID="{7C1CF4C0-DA08-4DC0-B850-F0257C62B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14a833-732b-4a65-aa7c-1285a4ec797b"/>
    <ds:schemaRef ds:uri="c6776ffa-9e61-4d22-995f-06b59eb2f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BED9E6-917C-4F2E-ACD4-CF99433CE158}">
  <ds:schemaRefs>
    <ds:schemaRef ds:uri="http://schemas.microsoft.com/office/2006/metadata/properties"/>
    <ds:schemaRef ds:uri="http://schemas.microsoft.com/office/infopath/2007/PartnerControls"/>
    <ds:schemaRef ds:uri="cd14a833-732b-4a65-aa7c-1285a4ec797b"/>
    <ds:schemaRef ds:uri="c6776ffa-9e61-4d22-995f-06b59eb2fc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 - CACHOEIRAS DE MACACU</vt:lpstr>
      <vt:lpstr>II - NOVA IGUAÇU</vt:lpstr>
      <vt:lpstr>III - CAMPOS DOS GOYTACAZES</vt:lpstr>
      <vt:lpstr>IV - ARARUAMA</vt:lpstr>
      <vt:lpstr>V - BARRA MANSA</vt:lpstr>
      <vt:lpstr>VI - VOLTA REDONDA</vt:lpstr>
      <vt:lpstr>VII - ANGRA DOS REIS</vt:lpstr>
      <vt:lpstr>VIII - NOVA FRIBURGO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 Schuster Schelela</dc:creator>
  <cp:keywords/>
  <dc:description/>
  <cp:lastModifiedBy>Roberto Tavares Irmão</cp:lastModifiedBy>
  <cp:revision/>
  <cp:lastPrinted>2025-06-14T21:05:25Z</cp:lastPrinted>
  <dcterms:created xsi:type="dcterms:W3CDTF">2015-09-21T16:53:22Z</dcterms:created>
  <dcterms:modified xsi:type="dcterms:W3CDTF">2025-06-30T15:07:16Z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0x010100EC1421B1D0DDC249A5B23BE6DF7D8D44</vt:lpwstr>
  </property>
  <property fmtid="{D5CDD505-2E9C-101B-9397-08002B2CF9AE}" pid="3" name="MediaServiceImageTags">
    <vt:lpwstr/>
  </property>
</Properties>
</file>